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CONDITIONS" sheetId="2" r:id="rId2"/>
  </sheets>
  <definedNames>
    <definedName name="_xlnm._FilterDatabase" localSheetId="0" hidden="1">OFFER!$A$2:$X$183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" l="1"/>
  <c r="X262" i="1" l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25" i="1"/>
  <c r="X11" i="1" l="1"/>
  <c r="X10" i="1"/>
  <c r="X9" i="1"/>
  <c r="X8" i="1"/>
  <c r="X7" i="1"/>
  <c r="X6" i="1"/>
  <c r="X5" i="1"/>
  <c r="X4" i="1"/>
  <c r="X3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 l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" i="1" l="1"/>
  <c r="W1" i="1" s="1"/>
</calcChain>
</file>

<file path=xl/sharedStrings.xml><?xml version="1.0" encoding="utf-8"?>
<sst xmlns="http://schemas.openxmlformats.org/spreadsheetml/2006/main" count="4063" uniqueCount="1013">
  <si>
    <t>Photo</t>
  </si>
  <si>
    <t>P.LIST No.</t>
  </si>
  <si>
    <t>Carton No</t>
  </si>
  <si>
    <t>Gross Wgt</t>
  </si>
  <si>
    <t>Net Wgt</t>
  </si>
  <si>
    <t>Net Wgt Product</t>
  </si>
  <si>
    <t>L</t>
  </si>
  <si>
    <t>W</t>
  </si>
  <si>
    <t>H</t>
  </si>
  <si>
    <t>SKU</t>
  </si>
  <si>
    <t>Item</t>
  </si>
  <si>
    <t>Style no.</t>
  </si>
  <si>
    <t>GEN</t>
  </si>
  <si>
    <t>Color</t>
  </si>
  <si>
    <t>Size</t>
  </si>
  <si>
    <t>Category</t>
  </si>
  <si>
    <t>SubCategory</t>
  </si>
  <si>
    <t>Ean Code</t>
  </si>
  <si>
    <t>Duty Category</t>
  </si>
  <si>
    <t>Pri. Comp.</t>
  </si>
  <si>
    <t>Made In</t>
  </si>
  <si>
    <t>Q.ty</t>
  </si>
  <si>
    <t>Retail Pr</t>
  </si>
  <si>
    <t>Amount</t>
  </si>
  <si>
    <t xml:space="preserve">117779 </t>
  </si>
  <si>
    <t>17/31</t>
  </si>
  <si>
    <t>270025071</t>
  </si>
  <si>
    <t>O.P. PIQUET POLO BLANK</t>
  </si>
  <si>
    <t>12134</t>
  </si>
  <si>
    <t>Men</t>
  </si>
  <si>
    <t>RED</t>
  </si>
  <si>
    <t>Apparel</t>
  </si>
  <si>
    <t>Polo</t>
  </si>
  <si>
    <t>8033861386763</t>
  </si>
  <si>
    <t>6105100000</t>
  </si>
  <si>
    <t>100%CO</t>
  </si>
  <si>
    <t>TUR</t>
  </si>
  <si>
    <t>270025072</t>
  </si>
  <si>
    <t>XL</t>
  </si>
  <si>
    <t>8033861386800</t>
  </si>
  <si>
    <t>18/31</t>
  </si>
  <si>
    <t>19/31</t>
  </si>
  <si>
    <t>20/31</t>
  </si>
  <si>
    <t>22/31</t>
  </si>
  <si>
    <t>23/31</t>
  </si>
  <si>
    <t>270025069</t>
  </si>
  <si>
    <t>S</t>
  </si>
  <si>
    <t>8033861386688</t>
  </si>
  <si>
    <t>270072169</t>
  </si>
  <si>
    <t>MEN SS ITA FLAG PIQUET POLO SHIRT</t>
  </si>
  <si>
    <t>46390</t>
  </si>
  <si>
    <t>BLK</t>
  </si>
  <si>
    <t>8033861959561</t>
  </si>
  <si>
    <t>CHI</t>
  </si>
  <si>
    <t>270072175</t>
  </si>
  <si>
    <t>WHT</t>
  </si>
  <si>
    <t>8033861959578</t>
  </si>
  <si>
    <t>270072181</t>
  </si>
  <si>
    <t>REDC</t>
  </si>
  <si>
    <t>8033861959585</t>
  </si>
  <si>
    <t>270072185</t>
  </si>
  <si>
    <t>XXL</t>
  </si>
  <si>
    <t>8033861959707</t>
  </si>
  <si>
    <t>24/31</t>
  </si>
  <si>
    <t>270025073</t>
  </si>
  <si>
    <t>8033861386848</t>
  </si>
  <si>
    <t>25/31</t>
  </si>
  <si>
    <t>270071921</t>
  </si>
  <si>
    <t>MEN SS T-SHIRT W/ CARBON STRIPES PRINT</t>
  </si>
  <si>
    <t>46393</t>
  </si>
  <si>
    <t>T-shirt</t>
  </si>
  <si>
    <t>8033861956836</t>
  </si>
  <si>
    <t>6109100010</t>
  </si>
  <si>
    <t>IND</t>
  </si>
  <si>
    <t>270071926</t>
  </si>
  <si>
    <t>8033861956812</t>
  </si>
  <si>
    <t>270071927</t>
  </si>
  <si>
    <t>8033861956843</t>
  </si>
  <si>
    <t>270071932</t>
  </si>
  <si>
    <t>8033861956829</t>
  </si>
  <si>
    <t>270071933</t>
  </si>
  <si>
    <t>8033861956850</t>
  </si>
  <si>
    <t>26/31</t>
  </si>
  <si>
    <t>27/31</t>
  </si>
  <si>
    <t>270071605</t>
  </si>
  <si>
    <t>WOMEN STRIPES JERSEY STRETCH SS T-SHIRT</t>
  </si>
  <si>
    <t>46491</t>
  </si>
  <si>
    <t>Ladies</t>
  </si>
  <si>
    <t>XS</t>
  </si>
  <si>
    <t>8033861953545</t>
  </si>
  <si>
    <t>95%CO 5%EA</t>
  </si>
  <si>
    <t>270071608</t>
  </si>
  <si>
    <t>8033861953637</t>
  </si>
  <si>
    <t>270071609</t>
  </si>
  <si>
    <t>8033861953668</t>
  </si>
  <si>
    <t>270071612</t>
  </si>
  <si>
    <t>M</t>
  </si>
  <si>
    <t>8033861953613</t>
  </si>
  <si>
    <t>270071613</t>
  </si>
  <si>
    <t>8033861953644</t>
  </si>
  <si>
    <t>270071614</t>
  </si>
  <si>
    <t>8033861953675</t>
  </si>
  <si>
    <t xml:space="preserve">113438 </t>
  </si>
  <si>
    <t>Shirt</t>
  </si>
  <si>
    <t>6206300090</t>
  </si>
  <si>
    <t>R</t>
  </si>
  <si>
    <t>Jumper</t>
  </si>
  <si>
    <t>BLU</t>
  </si>
  <si>
    <t>GRY</t>
  </si>
  <si>
    <t>Jacket &amp; Outerwear</t>
  </si>
  <si>
    <t>I</t>
  </si>
  <si>
    <t>62021310</t>
  </si>
  <si>
    <t>270013562</t>
  </si>
  <si>
    <t>LDY BEACH S.F. BIKINI</t>
  </si>
  <si>
    <t>10883</t>
  </si>
  <si>
    <t>Beachwear</t>
  </si>
  <si>
    <t>8033861239113</t>
  </si>
  <si>
    <t>6112411000</t>
  </si>
  <si>
    <t>80%PA 20%EA</t>
  </si>
  <si>
    <t>O.P. LADY FULL ZIP RAIN JKT</t>
  </si>
  <si>
    <t>11882</t>
  </si>
  <si>
    <t>100%PL</t>
  </si>
  <si>
    <t>PT</t>
  </si>
  <si>
    <t>75%CO 21%PA 4%LY</t>
  </si>
  <si>
    <t>NVY</t>
  </si>
  <si>
    <t>6106100000</t>
  </si>
  <si>
    <t>6106200000</t>
  </si>
  <si>
    <t>6110119000</t>
  </si>
  <si>
    <t>RDS</t>
  </si>
  <si>
    <t>Trousers</t>
  </si>
  <si>
    <t>270036197</t>
  </si>
  <si>
    <t>LDY 5 POCKET SUP.STRETCH JEANS IT</t>
  </si>
  <si>
    <t>13358</t>
  </si>
  <si>
    <t>DDNM</t>
  </si>
  <si>
    <t>38</t>
  </si>
  <si>
    <t>8033861520181</t>
  </si>
  <si>
    <t>6204623190</t>
  </si>
  <si>
    <t>98%CO 2%EA</t>
  </si>
  <si>
    <t>42</t>
  </si>
  <si>
    <t>270036202</t>
  </si>
  <si>
    <t>48</t>
  </si>
  <si>
    <t>8033861520235</t>
  </si>
  <si>
    <t>LDY CLASSIC STRETCH TROUSERS IT</t>
  </si>
  <si>
    <t>13359</t>
  </si>
  <si>
    <t>46</t>
  </si>
  <si>
    <t>6204623990</t>
  </si>
  <si>
    <t>FXA</t>
  </si>
  <si>
    <t>40</t>
  </si>
  <si>
    <t>BD</t>
  </si>
  <si>
    <t>Top</t>
  </si>
  <si>
    <t>6109902000</t>
  </si>
  <si>
    <t>83%PL 17%EA</t>
  </si>
  <si>
    <t>LDY S/S DECORATIVE T-SHIRT TRICOT IT</t>
  </si>
  <si>
    <t>40064</t>
  </si>
  <si>
    <t>6110909030</t>
  </si>
  <si>
    <t>59%SE 41%CO</t>
  </si>
  <si>
    <t>SND</t>
  </si>
  <si>
    <t>LDY S/S "FERRARI 488 SPIDER" POLO</t>
  </si>
  <si>
    <t>40396</t>
  </si>
  <si>
    <t>270048957</t>
  </si>
  <si>
    <t>8033861709364</t>
  </si>
  <si>
    <t>BLT</t>
  </si>
  <si>
    <t>44</t>
  </si>
  <si>
    <t>96%CO 4%EA</t>
  </si>
  <si>
    <t>LDY 5 POCKET WHITE PR.HORSE JEANS IT</t>
  </si>
  <si>
    <t>40594</t>
  </si>
  <si>
    <t>270048338</t>
  </si>
  <si>
    <t>8033861703164</t>
  </si>
  <si>
    <t>63%LY 30%CO 7%EA</t>
  </si>
  <si>
    <t>LDY SLIM-FIT COTTON-BLEND STRETCH CHINOS</t>
  </si>
  <si>
    <t>40853</t>
  </si>
  <si>
    <t>6204631890</t>
  </si>
  <si>
    <t>97%PL 3%EA</t>
  </si>
  <si>
    <t>270053600</t>
  </si>
  <si>
    <t>8033861764622</t>
  </si>
  <si>
    <t>270053601</t>
  </si>
  <si>
    <t>8033861764707</t>
  </si>
  <si>
    <t>270053385</t>
  </si>
  <si>
    <t>LADY SLIM-FIT WASHED HIGH-RISE STRETCH JEANS</t>
  </si>
  <si>
    <t>40856</t>
  </si>
  <si>
    <t>8033861764882</t>
  </si>
  <si>
    <t>5/10</t>
  </si>
  <si>
    <t>270023849</t>
  </si>
  <si>
    <t>8033861371547</t>
  </si>
  <si>
    <t>270036201</t>
  </si>
  <si>
    <t>8033861520228</t>
  </si>
  <si>
    <t>270036204</t>
  </si>
  <si>
    <t>8033861520259</t>
  </si>
  <si>
    <t>270036207</t>
  </si>
  <si>
    <t>8033861520280</t>
  </si>
  <si>
    <t>270052367</t>
  </si>
  <si>
    <t>WOMEN TRAINING RUNNING SHORT</t>
  </si>
  <si>
    <t>15610</t>
  </si>
  <si>
    <t>8033861754975</t>
  </si>
  <si>
    <t>270062348</t>
  </si>
  <si>
    <t>MEN TRAINING RIPSTOP SHORTS</t>
  </si>
  <si>
    <t>15615</t>
  </si>
  <si>
    <t>VIN</t>
  </si>
  <si>
    <t>8033861863363</t>
  </si>
  <si>
    <t>6211334200</t>
  </si>
  <si>
    <t>270043551</t>
  </si>
  <si>
    <t>8033861616709</t>
  </si>
  <si>
    <t>270043552</t>
  </si>
  <si>
    <t>8033861616723</t>
  </si>
  <si>
    <t>270043554</t>
  </si>
  <si>
    <t>8033861616761</t>
  </si>
  <si>
    <t>270043555</t>
  </si>
  <si>
    <t>8033861616785</t>
  </si>
  <si>
    <t>270048326</t>
  </si>
  <si>
    <t>8033861703119</t>
  </si>
  <si>
    <t>270048327</t>
  </si>
  <si>
    <t>8033861703133</t>
  </si>
  <si>
    <t>270053543</t>
  </si>
  <si>
    <t>8033861764684</t>
  </si>
  <si>
    <t>270053544</t>
  </si>
  <si>
    <t>8033861764721</t>
  </si>
  <si>
    <t>270053553</t>
  </si>
  <si>
    <t>8033861764905</t>
  </si>
  <si>
    <t xml:space="preserve">117882 </t>
  </si>
  <si>
    <t>SF Basket LS 3062140</t>
  </si>
  <si>
    <t>L7468</t>
  </si>
  <si>
    <t>Neutral</t>
  </si>
  <si>
    <t>Footwear</t>
  </si>
  <si>
    <t>Sneakers</t>
  </si>
  <si>
    <t>6403999300</t>
  </si>
  <si>
    <t>100% Leather</t>
  </si>
  <si>
    <t>VN</t>
  </si>
  <si>
    <t>11</t>
  </si>
  <si>
    <t>7.5</t>
  </si>
  <si>
    <t>10</t>
  </si>
  <si>
    <t>20/21</t>
  </si>
  <si>
    <t>280038347</t>
  </si>
  <si>
    <t>SF R-cat</t>
  </si>
  <si>
    <t>F0042</t>
  </si>
  <si>
    <t>6 cm. 25</t>
  </si>
  <si>
    <t>4062453187697</t>
  </si>
  <si>
    <t>6402999300</t>
  </si>
  <si>
    <t>53%PU 47%PL</t>
  </si>
  <si>
    <t>280032513</t>
  </si>
  <si>
    <t>FERRARI SF Podio 2 Lo 306019.</t>
  </si>
  <si>
    <t>L6923</t>
  </si>
  <si>
    <t>Shoes &amp; Boots</t>
  </si>
  <si>
    <t>4057827669473</t>
  </si>
  <si>
    <t>64039993000</t>
  </si>
  <si>
    <t>100%LH</t>
  </si>
  <si>
    <t>280034464</t>
  </si>
  <si>
    <t>3.5</t>
  </si>
  <si>
    <t>4059506274732</t>
  </si>
  <si>
    <t>280034466</t>
  </si>
  <si>
    <t>4.5</t>
  </si>
  <si>
    <t>4059506274220</t>
  </si>
  <si>
    <t>280034470</t>
  </si>
  <si>
    <t>6.5</t>
  </si>
  <si>
    <t>4059506273940</t>
  </si>
  <si>
    <t>280034472</t>
  </si>
  <si>
    <t>4059506273612</t>
  </si>
  <si>
    <t>280034477</t>
  </si>
  <si>
    <t>4059506274640</t>
  </si>
  <si>
    <t>280034480</t>
  </si>
  <si>
    <t>12</t>
  </si>
  <si>
    <t>4059506274343</t>
  </si>
  <si>
    <t>280034492</t>
  </si>
  <si>
    <t>9</t>
  </si>
  <si>
    <t>4059506274497</t>
  </si>
  <si>
    <t>28/31</t>
  </si>
  <si>
    <t>270052521</t>
  </si>
  <si>
    <t xml:space="preserve">LDY SLEEVELESS WRAP-OVER STRETCH SHIRT </t>
  </si>
  <si>
    <t>40841</t>
  </si>
  <si>
    <t>8033861756757</t>
  </si>
  <si>
    <t>270052537</t>
  </si>
  <si>
    <t>8033861756726</t>
  </si>
  <si>
    <t>270052538</t>
  </si>
  <si>
    <t>8033861756818</t>
  </si>
  <si>
    <t>270052559</t>
  </si>
  <si>
    <t>8033861756788</t>
  </si>
  <si>
    <t>270055485</t>
  </si>
  <si>
    <t>8033861786341</t>
  </si>
  <si>
    <t>270055486</t>
  </si>
  <si>
    <t>8033861786358</t>
  </si>
  <si>
    <t>270055487</t>
  </si>
  <si>
    <t>8033861786372</t>
  </si>
  <si>
    <t>270055500</t>
  </si>
  <si>
    <t>8033861786365</t>
  </si>
  <si>
    <t>270055501</t>
  </si>
  <si>
    <t>8033861786389</t>
  </si>
  <si>
    <t>270059215</t>
  </si>
  <si>
    <t>WOMEN S/S T-SHIRT WITH ICON TAPE ON SIDES</t>
  </si>
  <si>
    <t>42547</t>
  </si>
  <si>
    <t>8033861830181</t>
  </si>
  <si>
    <t>270059231</t>
  </si>
  <si>
    <t>8033861830150</t>
  </si>
  <si>
    <t>270060934</t>
  </si>
  <si>
    <t>8033861830143</t>
  </si>
  <si>
    <t>270060936</t>
  </si>
  <si>
    <t>8033861830112</t>
  </si>
  <si>
    <t>270064231</t>
  </si>
  <si>
    <t>WOMEN L/S CHECKERED UNDER COLLAR POLO</t>
  </si>
  <si>
    <t>43023</t>
  </si>
  <si>
    <t>8033861882937</t>
  </si>
  <si>
    <t>610620</t>
  </si>
  <si>
    <t>95%VI 5%EA</t>
  </si>
  <si>
    <t>270064233</t>
  </si>
  <si>
    <t>8033861882920</t>
  </si>
  <si>
    <t>270064234</t>
  </si>
  <si>
    <t>8033861882944</t>
  </si>
  <si>
    <t>270064235</t>
  </si>
  <si>
    <t>8033861882913</t>
  </si>
  <si>
    <t>270062692</t>
  </si>
  <si>
    <t>WOMEN L/S CF FLAG PRINT T-SHIRT</t>
  </si>
  <si>
    <t>43139</t>
  </si>
  <si>
    <t>8033861869945</t>
  </si>
  <si>
    <t>270062693</t>
  </si>
  <si>
    <t>8033861869983</t>
  </si>
  <si>
    <t>270062695</t>
  </si>
  <si>
    <t>8033861869976</t>
  </si>
  <si>
    <t>270063011</t>
  </si>
  <si>
    <t>8033861869969</t>
  </si>
  <si>
    <t>270063012</t>
  </si>
  <si>
    <t>8033861870002</t>
  </si>
  <si>
    <t>270063013</t>
  </si>
  <si>
    <t>8033861869952</t>
  </si>
  <si>
    <t>270063014</t>
  </si>
  <si>
    <t>8033861869990</t>
  </si>
  <si>
    <t>270072436</t>
  </si>
  <si>
    <t>MEN PHOTOGRAPHIC SOFT TOUCH RUBBER PRINT SS TSHIRT</t>
  </si>
  <si>
    <t>46463</t>
  </si>
  <si>
    <t>8033861961571</t>
  </si>
  <si>
    <t>BUL</t>
  </si>
  <si>
    <t>270072437</t>
  </si>
  <si>
    <t>8033861961588</t>
  </si>
  <si>
    <t>270072449</t>
  </si>
  <si>
    <t>MEN SS V-NECK ITA FLAG PRINT T-SHIRT</t>
  </si>
  <si>
    <t>46465</t>
  </si>
  <si>
    <t>8033861961731</t>
  </si>
  <si>
    <t>270072455</t>
  </si>
  <si>
    <t>8033861961748</t>
  </si>
  <si>
    <t>280011574</t>
  </si>
  <si>
    <t>FERRARI SF TEAM POLO 761245-001</t>
  </si>
  <si>
    <t>L2707</t>
  </si>
  <si>
    <t>4051909954921</t>
  </si>
  <si>
    <t>100% COTTON</t>
  </si>
  <si>
    <t>MAL</t>
  </si>
  <si>
    <t>280011578</t>
  </si>
  <si>
    <t>4051909955058</t>
  </si>
  <si>
    <t>30/31</t>
  </si>
  <si>
    <t>270062698</t>
  </si>
  <si>
    <t>WOMEN S/S HEARTS PRINT T-SHIRT</t>
  </si>
  <si>
    <t>43140</t>
  </si>
  <si>
    <t>8033861870149</t>
  </si>
  <si>
    <t>270062702</t>
  </si>
  <si>
    <t>GYMS</t>
  </si>
  <si>
    <t>8033861870088</t>
  </si>
  <si>
    <t>270062703</t>
  </si>
  <si>
    <t>8033861870163</t>
  </si>
  <si>
    <t>270062704</t>
  </si>
  <si>
    <t>RCP</t>
  </si>
  <si>
    <t>8033861870057</t>
  </si>
  <si>
    <t>270062705</t>
  </si>
  <si>
    <t>8033861870132</t>
  </si>
  <si>
    <t>270062706</t>
  </si>
  <si>
    <t>8033861870217</t>
  </si>
  <si>
    <t>270063021</t>
  </si>
  <si>
    <t>8033861870125</t>
  </si>
  <si>
    <t>270063022</t>
  </si>
  <si>
    <t>8033861870200</t>
  </si>
  <si>
    <t>270063024</t>
  </si>
  <si>
    <t>8033861870170</t>
  </si>
  <si>
    <t>270062184</t>
  </si>
  <si>
    <t>MEN O.P ESSENTIAL SCUDETTO PIQUET POLO</t>
  </si>
  <si>
    <t>43181</t>
  </si>
  <si>
    <t>8033861861697</t>
  </si>
  <si>
    <t>270064248</t>
  </si>
  <si>
    <t>WOMEN L/S T-SHIRT WITH ICON TAPE ON SIDES</t>
  </si>
  <si>
    <t>43234</t>
  </si>
  <si>
    <t>8033861883125</t>
  </si>
  <si>
    <t>270064249</t>
  </si>
  <si>
    <t>8033861883187</t>
  </si>
  <si>
    <t>270064253</t>
  </si>
  <si>
    <t>8033861883149</t>
  </si>
  <si>
    <t>270064254</t>
  </si>
  <si>
    <t>8033861883200</t>
  </si>
  <si>
    <t>270064256</t>
  </si>
  <si>
    <t>8033861883156</t>
  </si>
  <si>
    <t>270064261</t>
  </si>
  <si>
    <t>8033861883170</t>
  </si>
  <si>
    <t>270065551</t>
  </si>
  <si>
    <t>WOMEN SS PIQUET STRETCH STRIPES POLO SHIRT</t>
  </si>
  <si>
    <t>43410</t>
  </si>
  <si>
    <t>8033861897764</t>
  </si>
  <si>
    <t>270065552</t>
  </si>
  <si>
    <t>8033861897795</t>
  </si>
  <si>
    <t>270064953</t>
  </si>
  <si>
    <t>WOMEN "EVERYWHERE, RED" S/S T-SHIRT</t>
  </si>
  <si>
    <t>43411</t>
  </si>
  <si>
    <t>8033861891724</t>
  </si>
  <si>
    <t>270064954</t>
  </si>
  <si>
    <t>8033861891731</t>
  </si>
  <si>
    <t>270065584</t>
  </si>
  <si>
    <t>WOMEN CAP SLEEVE SCUDERIA FERRARI SEQUIN T-SHIRT</t>
  </si>
  <si>
    <t>8033861898051</t>
  </si>
  <si>
    <t>270065593</t>
  </si>
  <si>
    <t>43420</t>
  </si>
  <si>
    <t>DORA</t>
  </si>
  <si>
    <t>8033861898044</t>
  </si>
  <si>
    <t>270065595</t>
  </si>
  <si>
    <t>8033861898105</t>
  </si>
  <si>
    <t>270065596</t>
  </si>
  <si>
    <t>8033861898136</t>
  </si>
  <si>
    <t>270065597</t>
  </si>
  <si>
    <t>8033861898167</t>
  </si>
  <si>
    <t>270072379</t>
  </si>
  <si>
    <t>MEN PHOTOGRAPHIC WATER RUBBER PRINT SS T-SHIRT</t>
  </si>
  <si>
    <t>46461</t>
  </si>
  <si>
    <t>8033861961168</t>
  </si>
  <si>
    <t>270072385</t>
  </si>
  <si>
    <t>8033861961175</t>
  </si>
  <si>
    <t>270072391</t>
  </si>
  <si>
    <t>MEN PHOTOGRAPHIC PRINT SOFT TOUCH SS T-SHIRT</t>
  </si>
  <si>
    <t>8033861961281</t>
  </si>
  <si>
    <t>270072393</t>
  </si>
  <si>
    <t>46464</t>
  </si>
  <si>
    <t>8033861961212</t>
  </si>
  <si>
    <t>270072397</t>
  </si>
  <si>
    <t>8033861961298</t>
  </si>
  <si>
    <t>270072641</t>
  </si>
  <si>
    <t>WOMEN STRETCH COTTON PIQUET SS POLO WITH MESH</t>
  </si>
  <si>
    <t>46489</t>
  </si>
  <si>
    <t>8033861963780</t>
  </si>
  <si>
    <t>270072645</t>
  </si>
  <si>
    <t>8033861963773</t>
  </si>
  <si>
    <t>270073816</t>
  </si>
  <si>
    <t>MEN SS TYRE TRACK PRINT T-SHIRT</t>
  </si>
  <si>
    <t>46682</t>
  </si>
  <si>
    <t>8033861976100</t>
  </si>
  <si>
    <t>270073828</t>
  </si>
  <si>
    <t>8033861976124</t>
  </si>
  <si>
    <t>Kids</t>
  </si>
  <si>
    <t xml:space="preserve">113444 </t>
  </si>
  <si>
    <t>1/31</t>
  </si>
  <si>
    <t>270057438</t>
  </si>
  <si>
    <t>MEN S/S SPORTS PIQUET CONSTRUCTED T-SHIRT</t>
  </si>
  <si>
    <t>42245</t>
  </si>
  <si>
    <t>OTTN</t>
  </si>
  <si>
    <t>8033861809965</t>
  </si>
  <si>
    <t>270057690</t>
  </si>
  <si>
    <t>8033861809958</t>
  </si>
  <si>
    <t>270057878</t>
  </si>
  <si>
    <t>8033861809910</t>
  </si>
  <si>
    <t>270057469</t>
  </si>
  <si>
    <t>LADY COLOR CUT CREW NECK TRICOT IT</t>
  </si>
  <si>
    <t>42252</t>
  </si>
  <si>
    <t>8033861812408</t>
  </si>
  <si>
    <t>70%WO 20%SE 10%WS</t>
  </si>
  <si>
    <t>270057470</t>
  </si>
  <si>
    <t>8033861812446</t>
  </si>
  <si>
    <t>270057493</t>
  </si>
  <si>
    <t>8033861812415</t>
  </si>
  <si>
    <t>270057496</t>
  </si>
  <si>
    <t>8033861812385</t>
  </si>
  <si>
    <t>270057649</t>
  </si>
  <si>
    <t>8033861812392</t>
  </si>
  <si>
    <t>270057650</t>
  </si>
  <si>
    <t>8033861812439</t>
  </si>
  <si>
    <t>270057774</t>
  </si>
  <si>
    <t>8033861812422</t>
  </si>
  <si>
    <t>270057583</t>
  </si>
  <si>
    <t>LADY EXTRAFINE WOOL CREW NECK TRICOT IT</t>
  </si>
  <si>
    <t>42253</t>
  </si>
  <si>
    <t>8033861811692</t>
  </si>
  <si>
    <t>100%WV</t>
  </si>
  <si>
    <t>270057584</t>
  </si>
  <si>
    <t>8033861811739</t>
  </si>
  <si>
    <t>270057751</t>
  </si>
  <si>
    <t>8033861811715</t>
  </si>
  <si>
    <t>270057752</t>
  </si>
  <si>
    <t>8033861811753</t>
  </si>
  <si>
    <t>270057418</t>
  </si>
  <si>
    <t>LADY S/S COTTON PIQUET STRETCH A-LINE POLO</t>
  </si>
  <si>
    <t>42256</t>
  </si>
  <si>
    <t>8033861809354</t>
  </si>
  <si>
    <t>270057419</t>
  </si>
  <si>
    <t>8033861809439</t>
  </si>
  <si>
    <t>270057420</t>
  </si>
  <si>
    <t>8033861809422</t>
  </si>
  <si>
    <t>270057664</t>
  </si>
  <si>
    <t>8033861809392</t>
  </si>
  <si>
    <t>270057665</t>
  </si>
  <si>
    <t>8033861809385</t>
  </si>
  <si>
    <t>270057797</t>
  </si>
  <si>
    <t>8033861809378</t>
  </si>
  <si>
    <t>270057798</t>
  </si>
  <si>
    <t>8033861809415</t>
  </si>
  <si>
    <t>270057799</t>
  </si>
  <si>
    <t>8033861809361</t>
  </si>
  <si>
    <t>270057800</t>
  </si>
  <si>
    <t>8033861809408</t>
  </si>
  <si>
    <t>270057801</t>
  </si>
  <si>
    <t>8033861809446</t>
  </si>
  <si>
    <t>270057464</t>
  </si>
  <si>
    <t>LADY LYOCELL SCUDERIA FERRARI SHIELD T-SHIRT</t>
  </si>
  <si>
    <t>42273</t>
  </si>
  <si>
    <t>8033861811524</t>
  </si>
  <si>
    <t>270057465</t>
  </si>
  <si>
    <t>8033861811593</t>
  </si>
  <si>
    <t>270057466</t>
  </si>
  <si>
    <t>8033861811579</t>
  </si>
  <si>
    <t>270057568</t>
  </si>
  <si>
    <t>8033861811470</t>
  </si>
  <si>
    <t>270057570</t>
  </si>
  <si>
    <t>8033861811562</t>
  </si>
  <si>
    <t>270057571</t>
  </si>
  <si>
    <t>8033861811487</t>
  </si>
  <si>
    <t>270057572</t>
  </si>
  <si>
    <t>8033861811548</t>
  </si>
  <si>
    <t>270057573</t>
  </si>
  <si>
    <t>8033861811609</t>
  </si>
  <si>
    <t>270055662</t>
  </si>
  <si>
    <t>LADY BIG STRASS SCUDETTO MELANGE T-SHIRT</t>
  </si>
  <si>
    <t>42303</t>
  </si>
  <si>
    <t>GRM</t>
  </si>
  <si>
    <t>8033861790546</t>
  </si>
  <si>
    <t>82%CO 10%VI 8%EA</t>
  </si>
  <si>
    <t>270059327</t>
  </si>
  <si>
    <t>MEN SLUB JERSEY OLD DYE L/S POLO SHIRT</t>
  </si>
  <si>
    <t>42463</t>
  </si>
  <si>
    <t>3XL</t>
  </si>
  <si>
    <t>8033861832796</t>
  </si>
  <si>
    <t>270060084</t>
  </si>
  <si>
    <t>WOMEN FRONTAL RHINESTONES SHIELD S/S T-SHIRT</t>
  </si>
  <si>
    <t>42468</t>
  </si>
  <si>
    <t>8033861833496</t>
  </si>
  <si>
    <t>62%CO 38%PL</t>
  </si>
  <si>
    <t>270060085</t>
  </si>
  <si>
    <t>8033861833472</t>
  </si>
  <si>
    <t>270058826</t>
  </si>
  <si>
    <t>WOMEN FLOCK FRONTAL SHIELD PRINT S/S T-SHIRT</t>
  </si>
  <si>
    <t>42474</t>
  </si>
  <si>
    <t>8033861833908</t>
  </si>
  <si>
    <t>270060175</t>
  </si>
  <si>
    <t>8033861833939</t>
  </si>
  <si>
    <t>270060226</t>
  </si>
  <si>
    <t>8033861833960</t>
  </si>
  <si>
    <t>270058545</t>
  </si>
  <si>
    <t>WOMEN TOP WITH MESH INSERT AND STRIPED COLLAR</t>
  </si>
  <si>
    <t>42548</t>
  </si>
  <si>
    <t>8033861838286</t>
  </si>
  <si>
    <t>270059312</t>
  </si>
  <si>
    <t>8033861838248</t>
  </si>
  <si>
    <t>270059313</t>
  </si>
  <si>
    <t>8033861838279</t>
  </si>
  <si>
    <t>270059434</t>
  </si>
  <si>
    <t>8033861838200</t>
  </si>
  <si>
    <t>270059435</t>
  </si>
  <si>
    <t>8033861838231</t>
  </si>
  <si>
    <t>270059590</t>
  </si>
  <si>
    <t>8033861838262</t>
  </si>
  <si>
    <t>270059591</t>
  </si>
  <si>
    <t>8033861838255</t>
  </si>
  <si>
    <t>270059874</t>
  </si>
  <si>
    <t>8033861838224</t>
  </si>
  <si>
    <t>270059875</t>
  </si>
  <si>
    <t>8033861838217</t>
  </si>
  <si>
    <t>270059876</t>
  </si>
  <si>
    <t>8033861838293</t>
  </si>
  <si>
    <t>270059350</t>
  </si>
  <si>
    <t>WOMEN S/S TECHNICAL PIQUET AND MESH POLO SHIRT</t>
  </si>
  <si>
    <t>42550</t>
  </si>
  <si>
    <t>8033861838576</t>
  </si>
  <si>
    <t>270061286</t>
  </si>
  <si>
    <t>KID BIG SCUDETTO PIQUET POLO SHIRT</t>
  </si>
  <si>
    <t>42566</t>
  </si>
  <si>
    <t>Boys</t>
  </si>
  <si>
    <t>2Y</t>
  </si>
  <si>
    <t>8033861851285</t>
  </si>
  <si>
    <t>270061311</t>
  </si>
  <si>
    <t>KID JERSEY POLO SHIRT 29</t>
  </si>
  <si>
    <t>42568</t>
  </si>
  <si>
    <t>8033861851476</t>
  </si>
  <si>
    <t>270058650</t>
  </si>
  <si>
    <t>WOMEN RIBS COLLAR S/S POLO SHIRT</t>
  </si>
  <si>
    <t>42651</t>
  </si>
  <si>
    <t>8033861841675</t>
  </si>
  <si>
    <t>270059690</t>
  </si>
  <si>
    <t>8033861841644</t>
  </si>
  <si>
    <t>280030449</t>
  </si>
  <si>
    <t>FERRARI KID SWIMWEAR FE8482</t>
  </si>
  <si>
    <t>L6453</t>
  </si>
  <si>
    <t>5Y</t>
  </si>
  <si>
    <t>8054939129556</t>
  </si>
  <si>
    <t>6211110000</t>
  </si>
  <si>
    <t>80%NYLON-20%ELASTAM</t>
  </si>
  <si>
    <t>280035621</t>
  </si>
  <si>
    <t>SF Wmn Track Pants 577848</t>
  </si>
  <si>
    <t>L7707</t>
  </si>
  <si>
    <t>Jogging &amp; Leisure</t>
  </si>
  <si>
    <t>4060978323682</t>
  </si>
  <si>
    <t>6104630000</t>
  </si>
  <si>
    <t>66% Polyester, 34% Cotton</t>
  </si>
  <si>
    <t>280035622</t>
  </si>
  <si>
    <t>4060978323774</t>
  </si>
  <si>
    <t>280035623</t>
  </si>
  <si>
    <t>4060978323712</t>
  </si>
  <si>
    <t xml:space="preserve">new </t>
  </si>
  <si>
    <t>4/10</t>
  </si>
  <si>
    <t>270002705</t>
  </si>
  <si>
    <t>GIRL FABRIC SHORTS</t>
  </si>
  <si>
    <t>04503</t>
  </si>
  <si>
    <t>PNK</t>
  </si>
  <si>
    <t>12Y</t>
  </si>
  <si>
    <t>8033861105999</t>
  </si>
  <si>
    <t>6204629090</t>
  </si>
  <si>
    <t>100%CottonWOVEN</t>
  </si>
  <si>
    <t>TUN</t>
  </si>
  <si>
    <t>270002813</t>
  </si>
  <si>
    <t>BABYGIRL HOOD F/ZIP+PANT</t>
  </si>
  <si>
    <t>04528</t>
  </si>
  <si>
    <t>Infant</t>
  </si>
  <si>
    <t>.</t>
  </si>
  <si>
    <t>M0-3</t>
  </si>
  <si>
    <t>Set</t>
  </si>
  <si>
    <t>8033861107078</t>
  </si>
  <si>
    <t>6111209000</t>
  </si>
  <si>
    <t>85%Cotton,25%PAKNITTED</t>
  </si>
  <si>
    <t>270003613</t>
  </si>
  <si>
    <t>KID L/S T-SH POSTMARK 2SC</t>
  </si>
  <si>
    <t>04718</t>
  </si>
  <si>
    <t>7Y</t>
  </si>
  <si>
    <t>8033861114779</t>
  </si>
  <si>
    <t>100%CottonKNITTED</t>
  </si>
  <si>
    <t>270005747</t>
  </si>
  <si>
    <t>BOY S/S STRIP.POLO PR.HORSE</t>
  </si>
  <si>
    <t>05396</t>
  </si>
  <si>
    <t>8033861135798</t>
  </si>
  <si>
    <t>100%COTTONKNITTED</t>
  </si>
  <si>
    <t>270005813</t>
  </si>
  <si>
    <t xml:space="preserve">BOY L/S POLO EST.1947                        </t>
  </si>
  <si>
    <t>05411</t>
  </si>
  <si>
    <t>8033861136375</t>
  </si>
  <si>
    <t>270006918</t>
  </si>
  <si>
    <t>KID L/S WINNING.. TSH</t>
  </si>
  <si>
    <t>05796</t>
  </si>
  <si>
    <t>8033861146985</t>
  </si>
  <si>
    <t>95%COTTON,5%EAKNITTED</t>
  </si>
  <si>
    <t>270006976</t>
  </si>
  <si>
    <t>GIRL DIAMOND VNECK TRICOT</t>
  </si>
  <si>
    <t>05802</t>
  </si>
  <si>
    <t>9Y</t>
  </si>
  <si>
    <t>8033861147562</t>
  </si>
  <si>
    <t>80%WO,20%PAKNITTED</t>
  </si>
  <si>
    <t>270006977</t>
  </si>
  <si>
    <t>11Y</t>
  </si>
  <si>
    <t>8033861147579</t>
  </si>
  <si>
    <t>270008754</t>
  </si>
  <si>
    <t>BOY TSHIRT 500 MONDIAL</t>
  </si>
  <si>
    <t>10031</t>
  </si>
  <si>
    <t>8033861029486</t>
  </si>
  <si>
    <t>270008770</t>
  </si>
  <si>
    <t>BOY TSHIRT BOUCANIERS</t>
  </si>
  <si>
    <t>10033</t>
  </si>
  <si>
    <t>8033861029646</t>
  </si>
  <si>
    <t>270008776</t>
  </si>
  <si>
    <t>BOY TSHIRT 250 CALIFORNIA</t>
  </si>
  <si>
    <t>10034</t>
  </si>
  <si>
    <t>SKY</t>
  </si>
  <si>
    <t>8033861029707</t>
  </si>
  <si>
    <t>270008876</t>
  </si>
  <si>
    <t>GIRL DENIM SHORTS</t>
  </si>
  <si>
    <t>10060</t>
  </si>
  <si>
    <t>3Y</t>
  </si>
  <si>
    <t>8033861030284</t>
  </si>
  <si>
    <t>270008877</t>
  </si>
  <si>
    <t>8033861030291</t>
  </si>
  <si>
    <t>270008878</t>
  </si>
  <si>
    <t>8033861030307</t>
  </si>
  <si>
    <t>270008879</t>
  </si>
  <si>
    <t>8033861030314</t>
  </si>
  <si>
    <t>270008880</t>
  </si>
  <si>
    <t>8033861030321</t>
  </si>
  <si>
    <t>270009012</t>
  </si>
  <si>
    <t>KID BIG SUNDAY TSHIRT</t>
  </si>
  <si>
    <t>10086</t>
  </si>
  <si>
    <t>YLW</t>
  </si>
  <si>
    <t>8033861161612</t>
  </si>
  <si>
    <t>270009018</t>
  </si>
  <si>
    <t>KID FIORANO TRACK TSHIRT</t>
  </si>
  <si>
    <t>10088</t>
  </si>
  <si>
    <t>8033861031090</t>
  </si>
  <si>
    <t>270009019</t>
  </si>
  <si>
    <t>8033861031106</t>
  </si>
  <si>
    <t>270012356</t>
  </si>
  <si>
    <t>KID S.F. SILVER S/S T-SHIRT</t>
  </si>
  <si>
    <t>10423</t>
  </si>
  <si>
    <t>8033861023101</t>
  </si>
  <si>
    <t>270011697</t>
  </si>
  <si>
    <t>GRL L/S POLO PIQUET</t>
  </si>
  <si>
    <t>10569</t>
  </si>
  <si>
    <t>Girls</t>
  </si>
  <si>
    <t>8033861017469</t>
  </si>
  <si>
    <t>270011700</t>
  </si>
  <si>
    <t>8033861017490</t>
  </si>
  <si>
    <t>270014702</t>
  </si>
  <si>
    <t>BABY GIRL S/S OVERALL</t>
  </si>
  <si>
    <t>10972</t>
  </si>
  <si>
    <t>M6-9</t>
  </si>
  <si>
    <t>Dress</t>
  </si>
  <si>
    <t>8033861250576</t>
  </si>
  <si>
    <t>THA</t>
  </si>
  <si>
    <t>270015347</t>
  </si>
  <si>
    <t>GIRL S/S T-SHIRT COMPETITIVE</t>
  </si>
  <si>
    <t>11004</t>
  </si>
  <si>
    <t>8033861256721</t>
  </si>
  <si>
    <t>93%CO 7%EA</t>
  </si>
  <si>
    <t>270017269</t>
  </si>
  <si>
    <t>GIRL FERRARI L/S POLO</t>
  </si>
  <si>
    <t>11249</t>
  </si>
  <si>
    <t>8033861285387</t>
  </si>
  <si>
    <t>270020653</t>
  </si>
  <si>
    <t>BOY ROUND NECK STRIPED TRICOT</t>
  </si>
  <si>
    <t>11477</t>
  </si>
  <si>
    <t>8033861325892</t>
  </si>
  <si>
    <t>6110209100</t>
  </si>
  <si>
    <t>270018976</t>
  </si>
  <si>
    <t>KID STRIPED SCUD BEACH SHORT</t>
  </si>
  <si>
    <t>11506</t>
  </si>
  <si>
    <t>8033861309151</t>
  </si>
  <si>
    <t>270018956</t>
  </si>
  <si>
    <t>KID STRIPED SCUD BEAC SWIMSUIT</t>
  </si>
  <si>
    <t>11509</t>
  </si>
  <si>
    <t>8033861308932</t>
  </si>
  <si>
    <t>270018963</t>
  </si>
  <si>
    <t>8033861308963</t>
  </si>
  <si>
    <t>270022863</t>
  </si>
  <si>
    <t>BOY F-ZIP ACE SWEATSHIRT</t>
  </si>
  <si>
    <t>11931</t>
  </si>
  <si>
    <t>GRNT</t>
  </si>
  <si>
    <t>8033861361661</t>
  </si>
  <si>
    <t>270033987</t>
  </si>
  <si>
    <t>KID SF FLAG LONG SWIMSUIT</t>
  </si>
  <si>
    <t>12944</t>
  </si>
  <si>
    <t>8033861493133</t>
  </si>
  <si>
    <t>100%PES</t>
  </si>
  <si>
    <t>270033993</t>
  </si>
  <si>
    <t>KID SF FLAG SHORT BEACH</t>
  </si>
  <si>
    <t>12945</t>
  </si>
  <si>
    <t>8033861493195</t>
  </si>
  <si>
    <t>270034066</t>
  </si>
  <si>
    <t>KID SF ITA FLAG PIQUET POLO</t>
  </si>
  <si>
    <t>13020</t>
  </si>
  <si>
    <t>8033861493966</t>
  </si>
  <si>
    <t>ID</t>
  </si>
  <si>
    <t>270035908</t>
  </si>
  <si>
    <t>KID INSTIT PIQUET SCUDETTO SS POLO</t>
  </si>
  <si>
    <t>13383</t>
  </si>
  <si>
    <t>8033861517211</t>
  </si>
  <si>
    <t>270037889</t>
  </si>
  <si>
    <t>KID SCUDETTO BEACH SHORT</t>
  </si>
  <si>
    <t>13561</t>
  </si>
  <si>
    <t>8033861544125</t>
  </si>
  <si>
    <t>100%NYLON</t>
  </si>
  <si>
    <t>270044706</t>
  </si>
  <si>
    <t>GIRL SF FULL ZIP SWEATER</t>
  </si>
  <si>
    <t>15019</t>
  </si>
  <si>
    <t>8033861660627</t>
  </si>
  <si>
    <t>6110209900</t>
  </si>
  <si>
    <t>270042814</t>
  </si>
  <si>
    <t>KID SCUDETTO SHORT</t>
  </si>
  <si>
    <t>15022</t>
  </si>
  <si>
    <t>8033861609039</t>
  </si>
  <si>
    <t>6203423500</t>
  </si>
  <si>
    <t>97%CO 3%EA</t>
  </si>
  <si>
    <t>270042841</t>
  </si>
  <si>
    <t>INFANT SF GIRL PIQUET BICOLOR OVERALL</t>
  </si>
  <si>
    <t>15027</t>
  </si>
  <si>
    <t>M3-6</t>
  </si>
  <si>
    <t>8033861609305</t>
  </si>
  <si>
    <t>270043093</t>
  </si>
  <si>
    <t>KID SF CHECKFLAG LONG SWIMSUIT</t>
  </si>
  <si>
    <t>15052</t>
  </si>
  <si>
    <t>8033861611827</t>
  </si>
  <si>
    <t>270043095</t>
  </si>
  <si>
    <t>8033861611841</t>
  </si>
  <si>
    <t>270043096</t>
  </si>
  <si>
    <t>8033861611858</t>
  </si>
  <si>
    <t>270043097</t>
  </si>
  <si>
    <t>8033861611865</t>
  </si>
  <si>
    <t>270043098</t>
  </si>
  <si>
    <t>8033861611872</t>
  </si>
  <si>
    <t>270044219</t>
  </si>
  <si>
    <t>8033861623349</t>
  </si>
  <si>
    <t>270044220</t>
  </si>
  <si>
    <t>8033861623356</t>
  </si>
  <si>
    <t>270044221</t>
  </si>
  <si>
    <t>8033861623363</t>
  </si>
  <si>
    <t>270044222</t>
  </si>
  <si>
    <t>8033861623370</t>
  </si>
  <si>
    <t>270043213</t>
  </si>
  <si>
    <t>KID SF URBAN TRICOLOR PIQUET POLO</t>
  </si>
  <si>
    <t>15065</t>
  </si>
  <si>
    <t>BLU2</t>
  </si>
  <si>
    <t>8033861613029</t>
  </si>
  <si>
    <t>6105201000</t>
  </si>
  <si>
    <t>65%PL 35%CO</t>
  </si>
  <si>
    <t>270045828</t>
  </si>
  <si>
    <t>KID SF SCUDETTO LONG TROUSERS</t>
  </si>
  <si>
    <t>15155</t>
  </si>
  <si>
    <t>8033861672439</t>
  </si>
  <si>
    <t>270045830</t>
  </si>
  <si>
    <t>8033861672453</t>
  </si>
  <si>
    <t>270045832</t>
  </si>
  <si>
    <t>8033861672477</t>
  </si>
  <si>
    <t>270045840</t>
  </si>
  <si>
    <t>KID SCUDETTO POLAR FLEECE SWEATER</t>
  </si>
  <si>
    <t>15156</t>
  </si>
  <si>
    <t>8033861672507</t>
  </si>
  <si>
    <t>6110309100</t>
  </si>
  <si>
    <t>270046385</t>
  </si>
  <si>
    <t>GIRL SF ROUCHES PIQUET POLO</t>
  </si>
  <si>
    <t>15288</t>
  </si>
  <si>
    <t>8033861678059</t>
  </si>
  <si>
    <t>MG</t>
  </si>
  <si>
    <t>270047585</t>
  </si>
  <si>
    <t>KID SF SCUDERIA 1947 POLO</t>
  </si>
  <si>
    <t>15365</t>
  </si>
  <si>
    <t>8033861695407</t>
  </si>
  <si>
    <t>270049665</t>
  </si>
  <si>
    <t>GIRL SCUDERIA LONG FLEECE TROUSERS</t>
  </si>
  <si>
    <t>15440</t>
  </si>
  <si>
    <t>8033861721786</t>
  </si>
  <si>
    <t>270049104</t>
  </si>
  <si>
    <t>KID SCUDERIA JERSEY POLO</t>
  </si>
  <si>
    <t>15472</t>
  </si>
  <si>
    <t>8033861722844</t>
  </si>
  <si>
    <t>270053346</t>
  </si>
  <si>
    <t>GIRL POCKET JERSEY DRESS</t>
  </si>
  <si>
    <t>15528</t>
  </si>
  <si>
    <t>CRL</t>
  </si>
  <si>
    <t>8033861765230</t>
  </si>
  <si>
    <t>6104420000</t>
  </si>
  <si>
    <t>92%CO 8%EA</t>
  </si>
  <si>
    <t>270053641</t>
  </si>
  <si>
    <t>KID ITA FLAG PIQUET POLO</t>
  </si>
  <si>
    <t>15558</t>
  </si>
  <si>
    <t>8033861765940</t>
  </si>
  <si>
    <t>270054519</t>
  </si>
  <si>
    <t>KID CHECKERED PIQUET POLO</t>
  </si>
  <si>
    <t>15559</t>
  </si>
  <si>
    <t>8033861774294</t>
  </si>
  <si>
    <t>270054065</t>
  </si>
  <si>
    <t>KID ESSENTIAL SCUDETTO PIQUET POLO</t>
  </si>
  <si>
    <t>15561</t>
  </si>
  <si>
    <t>8033861774508</t>
  </si>
  <si>
    <t>270053493</t>
  </si>
  <si>
    <t>KID PATCH PIQUET POLO</t>
  </si>
  <si>
    <t>15563</t>
  </si>
  <si>
    <t>8033861766275</t>
  </si>
  <si>
    <t>270054041</t>
  </si>
  <si>
    <t>KID CONTRAST SHIELD JERSEY POLO</t>
  </si>
  <si>
    <t>15564</t>
  </si>
  <si>
    <t>8033861768408</t>
  </si>
  <si>
    <t>270056651</t>
  </si>
  <si>
    <t>KID OFF TRACK JERSEY POLO</t>
  </si>
  <si>
    <t>42111</t>
  </si>
  <si>
    <t>8033861801211</t>
  </si>
  <si>
    <t>270056913</t>
  </si>
  <si>
    <t>KID SF CAR JERSEY TSHIRT</t>
  </si>
  <si>
    <t>42122</t>
  </si>
  <si>
    <t>8033861805448</t>
  </si>
  <si>
    <t>270056853</t>
  </si>
  <si>
    <t>KID F-RACING TRACK T-SHIRT</t>
  </si>
  <si>
    <t>42124</t>
  </si>
  <si>
    <t>8033861803192</t>
  </si>
  <si>
    <t>270056998</t>
  </si>
  <si>
    <t>8033861803185</t>
  </si>
  <si>
    <t>270057087</t>
  </si>
  <si>
    <t>BABY GIRL T-SHIRT SF HEART</t>
  </si>
  <si>
    <t>42129</t>
  </si>
  <si>
    <t>8033861806247</t>
  </si>
  <si>
    <t>270057088</t>
  </si>
  <si>
    <t>M12-18</t>
  </si>
  <si>
    <t>8033861806360</t>
  </si>
  <si>
    <t>270057174</t>
  </si>
  <si>
    <t>8033861806308</t>
  </si>
  <si>
    <t>270057370</t>
  </si>
  <si>
    <t>8033861806278</t>
  </si>
  <si>
    <t>270057371</t>
  </si>
  <si>
    <t>M9-12</t>
  </si>
  <si>
    <t>8033861806339</t>
  </si>
  <si>
    <t>270058093</t>
  </si>
  <si>
    <t>GIRL FLEECE SWEATER 'OVER'</t>
  </si>
  <si>
    <t>42132</t>
  </si>
  <si>
    <t>BDX</t>
  </si>
  <si>
    <t>8033861815829</t>
  </si>
  <si>
    <t>270058096</t>
  </si>
  <si>
    <t>8033861815836</t>
  </si>
  <si>
    <t>270058098</t>
  </si>
  <si>
    <t>13Y</t>
  </si>
  <si>
    <t>8033861815881</t>
  </si>
  <si>
    <t>270058099</t>
  </si>
  <si>
    <t>8033861815843</t>
  </si>
  <si>
    <t>270056965</t>
  </si>
  <si>
    <t>GIRL GLITTER SCUDETTO T-SHIRT</t>
  </si>
  <si>
    <t>42133</t>
  </si>
  <si>
    <t>8033861803949</t>
  </si>
  <si>
    <t>95%Cotton,5%Elastane</t>
  </si>
  <si>
    <t>270057343</t>
  </si>
  <si>
    <t>BABY SET TROUSERS + T-SHIRT L/S</t>
  </si>
  <si>
    <t>42142</t>
  </si>
  <si>
    <t>8033861806667</t>
  </si>
  <si>
    <t>270057200</t>
  </si>
  <si>
    <t>BABY PADDED OVERALL</t>
  </si>
  <si>
    <t>42143</t>
  </si>
  <si>
    <t>8033861808258</t>
  </si>
  <si>
    <t>6209300090</t>
  </si>
  <si>
    <t>100%PA</t>
  </si>
  <si>
    <t>270056901</t>
  </si>
  <si>
    <t>KID OFF TRACK PIQUET POLO</t>
  </si>
  <si>
    <t>42155</t>
  </si>
  <si>
    <t>8033861805059</t>
  </si>
  <si>
    <t>63%CO 30%LY 7%EA</t>
  </si>
  <si>
    <t>29/31</t>
  </si>
  <si>
    <t>270070445</t>
  </si>
  <si>
    <t>WOMEN MKTG UNIFORM POLO SHIRT</t>
  </si>
  <si>
    <t>46367</t>
  </si>
  <si>
    <t>8033861940736</t>
  </si>
  <si>
    <t>270070446</t>
  </si>
  <si>
    <t>8033861940750</t>
  </si>
  <si>
    <t>270070447</t>
  </si>
  <si>
    <t>8033861940774</t>
  </si>
  <si>
    <t>270070450</t>
  </si>
  <si>
    <t>8033861940743</t>
  </si>
  <si>
    <t>270070451</t>
  </si>
  <si>
    <t>8033861940767</t>
  </si>
  <si>
    <t>270070452</t>
  </si>
  <si>
    <t>8033861940781</t>
  </si>
  <si>
    <t>270072425</t>
  </si>
  <si>
    <t>MEN PHOTOGRAPHIC PRINT SS T-SHIRT</t>
  </si>
  <si>
    <t>46462</t>
  </si>
  <si>
    <t>8033861961502</t>
  </si>
  <si>
    <t>270072430</t>
  </si>
  <si>
    <t>8033861961496</t>
  </si>
  <si>
    <t>270072431</t>
  </si>
  <si>
    <t>8033861961519</t>
  </si>
  <si>
    <t>31/31</t>
  </si>
  <si>
    <t>270065601</t>
  </si>
  <si>
    <t>WOMEN SS LAUREL WREATH PRINT T-SHIRT</t>
  </si>
  <si>
    <t>43421</t>
  </si>
  <si>
    <t>8033861898266</t>
  </si>
  <si>
    <t>270065602</t>
  </si>
  <si>
    <t>8033861898297</t>
  </si>
  <si>
    <t>270065607</t>
  </si>
  <si>
    <t>8033861898303</t>
  </si>
  <si>
    <t>270068666</t>
  </si>
  <si>
    <t>MEN S/S T-SHIRT W/FRONT PRINT AND CONTRAST COLLAR</t>
  </si>
  <si>
    <t>46337</t>
  </si>
  <si>
    <t>8033861922442</t>
  </si>
  <si>
    <t>270068667</t>
  </si>
  <si>
    <t>8033861922480</t>
  </si>
  <si>
    <t>270070384</t>
  </si>
  <si>
    <t>8033861939587</t>
  </si>
  <si>
    <t>270070385</t>
  </si>
  <si>
    <t>8033861939594</t>
  </si>
  <si>
    <t>270072522</t>
  </si>
  <si>
    <t>MEN HIGH DENSITY PRINT SS PIQUET POLO ANIMATED</t>
  </si>
  <si>
    <t>46455</t>
  </si>
  <si>
    <t>8033861962554</t>
  </si>
  <si>
    <t>270072526</t>
  </si>
  <si>
    <t>8033861962677</t>
  </si>
  <si>
    <t>270072528</t>
  </si>
  <si>
    <t>YLWM</t>
  </si>
  <si>
    <t>8033861962561</t>
  </si>
  <si>
    <t>270072532</t>
  </si>
  <si>
    <t>8033861962684</t>
  </si>
  <si>
    <t>270072538</t>
  </si>
  <si>
    <t>8033861962691</t>
  </si>
  <si>
    <t>270071638</t>
  </si>
  <si>
    <t>WOMEN GLOSSY PRINT JERSEY STRETCH SS T-SHIRT</t>
  </si>
  <si>
    <t>46493</t>
  </si>
  <si>
    <t>8033861953781</t>
  </si>
  <si>
    <t>270071639</t>
  </si>
  <si>
    <t>8033861953811</t>
  </si>
  <si>
    <t>270071643</t>
  </si>
  <si>
    <t>8033861953798</t>
  </si>
  <si>
    <t>270072319</t>
  </si>
  <si>
    <t>WOMEN LAUREL COLLAR SS POLO</t>
  </si>
  <si>
    <t>46582</t>
  </si>
  <si>
    <t>8033861959806</t>
  </si>
  <si>
    <t>270072320</t>
  </si>
  <si>
    <t>8033861959820</t>
  </si>
  <si>
    <t>270072325</t>
  </si>
  <si>
    <t>8033861959837</t>
  </si>
  <si>
    <t>DFG OFFER</t>
  </si>
  <si>
    <t>BRAND</t>
  </si>
  <si>
    <t>CATEGORY</t>
  </si>
  <si>
    <t>GENDER</t>
  </si>
  <si>
    <t>QTY</t>
  </si>
  <si>
    <t>RRP AVG.</t>
  </si>
  <si>
    <t>ADULT</t>
  </si>
  <si>
    <t>Conditions:</t>
  </si>
  <si>
    <t>Ø MIN. ORDER QTY.: 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</si>
  <si>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</si>
  <si>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</si>
  <si>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</si>
  <si>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</si>
  <si>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</si>
  <si>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</si>
  <si>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</si>
  <si>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</si>
  <si>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</si>
  <si>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FERRARI</t>
  </si>
  <si>
    <t>FTW+APP</t>
  </si>
  <si>
    <t>ITALIA</t>
  </si>
  <si>
    <t>TAKE ALL O 3000</t>
  </si>
  <si>
    <t>The selection must be made in the entire box (details in column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</si>
</sst>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_-[$€-2]\ * #,##0.00_-;\-[$€-2]\ * #,##0.00_-;_-[$€-2]\ * &quot;-&quot;??_-;_-@_-"/>
  </numFmts>
  <fonts count="14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sz val="8"/>
      <color rgb="FF001D35"/>
      <name val="Aptos Display"/>
      <family val="2"/>
      <scheme val="major"/>
    </font>
    <font>
      <sz val="11"/>
      <name val="Aptos Narrow"/>
      <family val="2"/>
      <scheme val="minor"/>
    </font>
    <font>
      <sz val="11"/>
      <color rgb="FF001D35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0" applyNumberFormat="1" applyFill="1" applyBorder="1" applyAlignment="1">
      <alignment vertical="center"/>
    </xf>
    <xf numFmtId="44" fontId="6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44" fontId="0" fillId="0" borderId="1" xfId="0" applyNumberFormat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3" fontId="9" fillId="6" borderId="6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165" fontId="9" fillId="7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/>
    <xf numFmtId="0" fontId="0" fillId="8" borderId="0" xfId="0" applyFill="1"/>
    <xf numFmtId="0" fontId="11" fillId="8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emf"/><Relationship Id="rId16" Type="http://schemas.openxmlformats.org/officeDocument/2006/relationships/image" Target="../media/image16.emf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5" Type="http://schemas.openxmlformats.org/officeDocument/2006/relationships/image" Target="../media/image5.jpeg"/><Relationship Id="rId61" Type="http://schemas.openxmlformats.org/officeDocument/2006/relationships/image" Target="../media/image61.emf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emf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emf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emf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emf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emf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emf"/><Relationship Id="rId29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335643</xdr:colOff>
      <xdr:row>13</xdr:row>
      <xdr:rowOff>63500</xdr:rowOff>
    </xdr:from>
    <xdr:to>
      <xdr:col>0</xdr:col>
      <xdr:colOff>913493</xdr:colOff>
      <xdr:row>13</xdr:row>
      <xdr:rowOff>863600</xdr:rowOff>
    </xdr:to>
    <xdr:pic>
      <xdr:nvPicPr>
        <xdr:cNvPr id="2" name="Picture 46">
          <a:extLst>
            <a:ext uri="{FF2B5EF4-FFF2-40B4-BE49-F238E27FC236}">
              <a16:creationId xmlns="" xmlns:a16="http://schemas.microsoft.com/office/drawing/2014/main" id="{A7902E15-6F06-46D3-A10D-FA978758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19970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12</xdr:row>
      <xdr:rowOff>72571</xdr:rowOff>
    </xdr:from>
    <xdr:to>
      <xdr:col>0</xdr:col>
      <xdr:colOff>931636</xdr:colOff>
      <xdr:row>12</xdr:row>
      <xdr:rowOff>872671</xdr:rowOff>
    </xdr:to>
    <xdr:pic>
      <xdr:nvPicPr>
        <xdr:cNvPr id="3" name="Picture 47">
          <a:extLst>
            <a:ext uri="{FF2B5EF4-FFF2-40B4-BE49-F238E27FC236}">
              <a16:creationId xmlns="" xmlns:a16="http://schemas.microsoft.com/office/drawing/2014/main" id="{479953EE-09D0-43F6-B5AB-8D92E2D1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11079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11</xdr:row>
      <xdr:rowOff>63500</xdr:rowOff>
    </xdr:from>
    <xdr:to>
      <xdr:col>0</xdr:col>
      <xdr:colOff>931636</xdr:colOff>
      <xdr:row>11</xdr:row>
      <xdr:rowOff>863600</xdr:rowOff>
    </xdr:to>
    <xdr:pic>
      <xdr:nvPicPr>
        <xdr:cNvPr id="4" name="Picture 48">
          <a:extLst>
            <a:ext uri="{FF2B5EF4-FFF2-40B4-BE49-F238E27FC236}">
              <a16:creationId xmlns="" xmlns:a16="http://schemas.microsoft.com/office/drawing/2014/main" id="{7DB4A3C2-F12A-4021-B262-6E17108D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63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15</xdr:row>
      <xdr:rowOff>81643</xdr:rowOff>
    </xdr:from>
    <xdr:to>
      <xdr:col>0</xdr:col>
      <xdr:colOff>986065</xdr:colOff>
      <xdr:row>15</xdr:row>
      <xdr:rowOff>881743</xdr:rowOff>
    </xdr:to>
    <xdr:pic>
      <xdr:nvPicPr>
        <xdr:cNvPr id="5" name="Picture 50">
          <a:extLst>
            <a:ext uri="{FF2B5EF4-FFF2-40B4-BE49-F238E27FC236}">
              <a16:creationId xmlns="" xmlns:a16="http://schemas.microsoft.com/office/drawing/2014/main" id="{F08EBED5-3CD6-40EF-A35B-CB25A416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05918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14</xdr:row>
      <xdr:rowOff>45357</xdr:rowOff>
    </xdr:from>
    <xdr:to>
      <xdr:col>0</xdr:col>
      <xdr:colOff>922564</xdr:colOff>
      <xdr:row>14</xdr:row>
      <xdr:rowOff>845457</xdr:rowOff>
    </xdr:to>
    <xdr:pic>
      <xdr:nvPicPr>
        <xdr:cNvPr id="6" name="Picture 51">
          <a:extLst>
            <a:ext uri="{FF2B5EF4-FFF2-40B4-BE49-F238E27FC236}">
              <a16:creationId xmlns="" xmlns:a16="http://schemas.microsoft.com/office/drawing/2014/main" id="{2DEBADBC-73A3-480A-8DEF-7E8113B3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28742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281215</xdr:colOff>
      <xdr:row>30</xdr:row>
      <xdr:rowOff>54428</xdr:rowOff>
    </xdr:from>
    <xdr:to>
      <xdr:col>0</xdr:col>
      <xdr:colOff>859065</xdr:colOff>
      <xdr:row>30</xdr:row>
      <xdr:rowOff>854528</xdr:rowOff>
    </xdr:to>
    <xdr:pic>
      <xdr:nvPicPr>
        <xdr:cNvPr id="7" name="Picture 52">
          <a:extLst>
            <a:ext uri="{FF2B5EF4-FFF2-40B4-BE49-F238E27FC236}">
              <a16:creationId xmlns="" xmlns:a16="http://schemas.microsoft.com/office/drawing/2014/main" id="{F08008F7-B795-4626-B50B-7C2A23BB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5" y="17208953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29</xdr:row>
      <xdr:rowOff>54429</xdr:rowOff>
    </xdr:from>
    <xdr:to>
      <xdr:col>0</xdr:col>
      <xdr:colOff>904421</xdr:colOff>
      <xdr:row>29</xdr:row>
      <xdr:rowOff>854529</xdr:rowOff>
    </xdr:to>
    <xdr:pic>
      <xdr:nvPicPr>
        <xdr:cNvPr id="8" name="Picture 53">
          <a:extLst>
            <a:ext uri="{FF2B5EF4-FFF2-40B4-BE49-F238E27FC236}">
              <a16:creationId xmlns="" xmlns:a16="http://schemas.microsoft.com/office/drawing/2014/main" id="{F328CF85-0CE2-44F4-ACC8-490894A6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6313604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23</xdr:row>
      <xdr:rowOff>72571</xdr:rowOff>
    </xdr:from>
    <xdr:to>
      <xdr:col>0</xdr:col>
      <xdr:colOff>895350</xdr:colOff>
      <xdr:row>23</xdr:row>
      <xdr:rowOff>872671</xdr:rowOff>
    </xdr:to>
    <xdr:pic>
      <xdr:nvPicPr>
        <xdr:cNvPr id="9" name="Picture 54">
          <a:extLst>
            <a:ext uri="{FF2B5EF4-FFF2-40B4-BE49-F238E27FC236}">
              <a16:creationId xmlns="" xmlns:a16="http://schemas.microsoft.com/office/drawing/2014/main" id="{2F44237D-3C27-4201-B363-0FEC9548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959646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16</xdr:row>
      <xdr:rowOff>63500</xdr:rowOff>
    </xdr:from>
    <xdr:to>
      <xdr:col>0</xdr:col>
      <xdr:colOff>895350</xdr:colOff>
      <xdr:row>16</xdr:row>
      <xdr:rowOff>863600</xdr:rowOff>
    </xdr:to>
    <xdr:pic>
      <xdr:nvPicPr>
        <xdr:cNvPr id="10" name="Picture 55">
          <a:extLst>
            <a:ext uri="{FF2B5EF4-FFF2-40B4-BE49-F238E27FC236}">
              <a16:creationId xmlns="" xmlns:a16="http://schemas.microsoft.com/office/drawing/2014/main" id="{6179491F-0DFD-443D-8056-55F51D4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8312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17</xdr:row>
      <xdr:rowOff>63500</xdr:rowOff>
    </xdr:from>
    <xdr:to>
      <xdr:col>0</xdr:col>
      <xdr:colOff>904422</xdr:colOff>
      <xdr:row>17</xdr:row>
      <xdr:rowOff>863600</xdr:rowOff>
    </xdr:to>
    <xdr:pic>
      <xdr:nvPicPr>
        <xdr:cNvPr id="11" name="Picture 56">
          <a:extLst>
            <a:ext uri="{FF2B5EF4-FFF2-40B4-BE49-F238E27FC236}">
              <a16:creationId xmlns="" xmlns:a16="http://schemas.microsoft.com/office/drawing/2014/main" id="{1961FC2A-B629-4FD3-8A3D-37F215C1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5578475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326572</xdr:colOff>
      <xdr:row>22</xdr:row>
      <xdr:rowOff>45357</xdr:rowOff>
    </xdr:from>
    <xdr:to>
      <xdr:col>0</xdr:col>
      <xdr:colOff>904422</xdr:colOff>
      <xdr:row>22</xdr:row>
      <xdr:rowOff>845457</xdr:rowOff>
    </xdr:to>
    <xdr:pic>
      <xdr:nvPicPr>
        <xdr:cNvPr id="12" name="Picture 57">
          <a:extLst>
            <a:ext uri="{FF2B5EF4-FFF2-40B4-BE49-F238E27FC236}">
              <a16:creationId xmlns="" xmlns:a16="http://schemas.microsoft.com/office/drawing/2014/main" id="{70E8D53A-500F-48CB-94F7-6C706ECD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0037082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18</xdr:row>
      <xdr:rowOff>54428</xdr:rowOff>
    </xdr:from>
    <xdr:to>
      <xdr:col>0</xdr:col>
      <xdr:colOff>989693</xdr:colOff>
      <xdr:row>18</xdr:row>
      <xdr:rowOff>854528</xdr:rowOff>
    </xdr:to>
    <xdr:pic>
      <xdr:nvPicPr>
        <xdr:cNvPr id="13" name="Picture 195">
          <a:extLst>
            <a:ext uri="{FF2B5EF4-FFF2-40B4-BE49-F238E27FC236}">
              <a16:creationId xmlns="" xmlns:a16="http://schemas.microsoft.com/office/drawing/2014/main" id="{2F62EB2E-2F11-41B0-B942-B0E01052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64647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19</xdr:row>
      <xdr:rowOff>72571</xdr:rowOff>
    </xdr:from>
    <xdr:to>
      <xdr:col>0</xdr:col>
      <xdr:colOff>989693</xdr:colOff>
      <xdr:row>19</xdr:row>
      <xdr:rowOff>872671</xdr:rowOff>
    </xdr:to>
    <xdr:pic>
      <xdr:nvPicPr>
        <xdr:cNvPr id="14" name="Picture 196">
          <a:extLst>
            <a:ext uri="{FF2B5EF4-FFF2-40B4-BE49-F238E27FC236}">
              <a16:creationId xmlns="" xmlns:a16="http://schemas.microsoft.com/office/drawing/2014/main" id="{DE8ADB67-59DD-4B36-A85A-5C9226FE3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73782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20</xdr:row>
      <xdr:rowOff>63500</xdr:rowOff>
    </xdr:from>
    <xdr:to>
      <xdr:col>0</xdr:col>
      <xdr:colOff>989693</xdr:colOff>
      <xdr:row>20</xdr:row>
      <xdr:rowOff>863600</xdr:rowOff>
    </xdr:to>
    <xdr:pic>
      <xdr:nvPicPr>
        <xdr:cNvPr id="15" name="Picture 197">
          <a:extLst>
            <a:ext uri="{FF2B5EF4-FFF2-40B4-BE49-F238E27FC236}">
              <a16:creationId xmlns="" xmlns:a16="http://schemas.microsoft.com/office/drawing/2014/main" id="{8E6C1928-0CC6-4D27-8ED1-E137E398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826452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21</xdr:row>
      <xdr:rowOff>72571</xdr:rowOff>
    </xdr:from>
    <xdr:to>
      <xdr:col>0</xdr:col>
      <xdr:colOff>1007836</xdr:colOff>
      <xdr:row>21</xdr:row>
      <xdr:rowOff>872671</xdr:rowOff>
    </xdr:to>
    <xdr:pic>
      <xdr:nvPicPr>
        <xdr:cNvPr id="16" name="Picture 198">
          <a:extLst>
            <a:ext uri="{FF2B5EF4-FFF2-40B4-BE49-F238E27FC236}">
              <a16:creationId xmlns="" xmlns:a16="http://schemas.microsoft.com/office/drawing/2014/main" id="{89C6E819-2007-4764-A6D8-1DD6C8C4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916894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24</xdr:row>
      <xdr:rowOff>81643</xdr:rowOff>
    </xdr:from>
    <xdr:to>
      <xdr:col>0</xdr:col>
      <xdr:colOff>998765</xdr:colOff>
      <xdr:row>24</xdr:row>
      <xdr:rowOff>881743</xdr:rowOff>
    </xdr:to>
    <xdr:pic>
      <xdr:nvPicPr>
        <xdr:cNvPr id="17" name="Picture 199">
          <a:extLst>
            <a:ext uri="{FF2B5EF4-FFF2-40B4-BE49-F238E27FC236}">
              <a16:creationId xmlns="" xmlns:a16="http://schemas.microsoft.com/office/drawing/2014/main" id="{5A5CA96F-A04A-47E6-A58C-AC082505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18640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25</xdr:row>
      <xdr:rowOff>72572</xdr:rowOff>
    </xdr:from>
    <xdr:to>
      <xdr:col>0</xdr:col>
      <xdr:colOff>1044121</xdr:colOff>
      <xdr:row>25</xdr:row>
      <xdr:rowOff>872672</xdr:rowOff>
    </xdr:to>
    <xdr:pic>
      <xdr:nvPicPr>
        <xdr:cNvPr id="18" name="Picture 200">
          <a:extLst>
            <a:ext uri="{FF2B5EF4-FFF2-40B4-BE49-F238E27FC236}">
              <a16:creationId xmlns="" xmlns:a16="http://schemas.microsoft.com/office/drawing/2014/main" id="{CB17728C-CC95-4591-A78F-7FE13A83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1275034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28</xdr:row>
      <xdr:rowOff>72571</xdr:rowOff>
    </xdr:from>
    <xdr:to>
      <xdr:col>0</xdr:col>
      <xdr:colOff>926193</xdr:colOff>
      <xdr:row>28</xdr:row>
      <xdr:rowOff>872671</xdr:rowOff>
    </xdr:to>
    <xdr:pic>
      <xdr:nvPicPr>
        <xdr:cNvPr id="19" name="Picture 201">
          <a:extLst>
            <a:ext uri="{FF2B5EF4-FFF2-40B4-BE49-F238E27FC236}">
              <a16:creationId xmlns="" xmlns:a16="http://schemas.microsoft.com/office/drawing/2014/main" id="{AA307B2C-E5BC-4EAF-A3B8-1CE1DBCD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1543639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305253</xdr:colOff>
      <xdr:row>26</xdr:row>
      <xdr:rowOff>158750</xdr:rowOff>
    </xdr:from>
    <xdr:to>
      <xdr:col>0</xdr:col>
      <xdr:colOff>959303</xdr:colOff>
      <xdr:row>26</xdr:row>
      <xdr:rowOff>958850</xdr:rowOff>
    </xdr:to>
    <xdr:pic>
      <xdr:nvPicPr>
        <xdr:cNvPr id="20" name="Picture 203">
          <a:extLst>
            <a:ext uri="{FF2B5EF4-FFF2-40B4-BE49-F238E27FC236}">
              <a16:creationId xmlns="" xmlns:a16="http://schemas.microsoft.com/office/drawing/2014/main" id="{8DC764E9-C8AF-424D-A2A6-1B0B4478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53" y="154940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31</xdr:row>
      <xdr:rowOff>45357</xdr:rowOff>
    </xdr:from>
    <xdr:to>
      <xdr:col>0</xdr:col>
      <xdr:colOff>1016907</xdr:colOff>
      <xdr:row>31</xdr:row>
      <xdr:rowOff>845457</xdr:rowOff>
    </xdr:to>
    <xdr:pic>
      <xdr:nvPicPr>
        <xdr:cNvPr id="21" name="Picture 233">
          <a:extLst>
            <a:ext uri="{FF2B5EF4-FFF2-40B4-BE49-F238E27FC236}">
              <a16:creationId xmlns="" xmlns:a16="http://schemas.microsoft.com/office/drawing/2014/main" id="{95D63B94-F5FB-4908-8FEF-E7F7C5D8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0952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34</xdr:row>
      <xdr:rowOff>54429</xdr:rowOff>
    </xdr:from>
    <xdr:to>
      <xdr:col>0</xdr:col>
      <xdr:colOff>989693</xdr:colOff>
      <xdr:row>34</xdr:row>
      <xdr:rowOff>854529</xdr:rowOff>
    </xdr:to>
    <xdr:pic>
      <xdr:nvPicPr>
        <xdr:cNvPr id="22" name="Picture 234">
          <a:extLst>
            <a:ext uri="{FF2B5EF4-FFF2-40B4-BE49-F238E27FC236}">
              <a16:creationId xmlns="" xmlns:a16="http://schemas.microsoft.com/office/drawing/2014/main" id="{16FE95C7-DE9F-43A7-BE9C-27E74774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3" y="20790354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299358</xdr:colOff>
      <xdr:row>33</xdr:row>
      <xdr:rowOff>63500</xdr:rowOff>
    </xdr:from>
    <xdr:to>
      <xdr:col>0</xdr:col>
      <xdr:colOff>953408</xdr:colOff>
      <xdr:row>33</xdr:row>
      <xdr:rowOff>863600</xdr:rowOff>
    </xdr:to>
    <xdr:pic>
      <xdr:nvPicPr>
        <xdr:cNvPr id="23" name="Picture 235">
          <a:extLst>
            <a:ext uri="{FF2B5EF4-FFF2-40B4-BE49-F238E27FC236}">
              <a16:creationId xmlns="" xmlns:a16="http://schemas.microsoft.com/office/drawing/2014/main" id="{4D68F87B-613F-49B0-BF4F-29D04546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990407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32</xdr:row>
      <xdr:rowOff>81643</xdr:rowOff>
    </xdr:from>
    <xdr:to>
      <xdr:col>0</xdr:col>
      <xdr:colOff>1025978</xdr:colOff>
      <xdr:row>32</xdr:row>
      <xdr:rowOff>881743</xdr:rowOff>
    </xdr:to>
    <xdr:pic>
      <xdr:nvPicPr>
        <xdr:cNvPr id="24" name="Picture 236">
          <a:extLst>
            <a:ext uri="{FF2B5EF4-FFF2-40B4-BE49-F238E27FC236}">
              <a16:creationId xmlns="" xmlns:a16="http://schemas.microsoft.com/office/drawing/2014/main" id="{127EFA08-E61E-4E21-A394-D34FF902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1902686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36</xdr:row>
      <xdr:rowOff>54428</xdr:rowOff>
    </xdr:from>
    <xdr:to>
      <xdr:col>0</xdr:col>
      <xdr:colOff>935264</xdr:colOff>
      <xdr:row>36</xdr:row>
      <xdr:rowOff>854528</xdr:rowOff>
    </xdr:to>
    <xdr:pic>
      <xdr:nvPicPr>
        <xdr:cNvPr id="25" name="Picture 237">
          <a:extLst>
            <a:ext uri="{FF2B5EF4-FFF2-40B4-BE49-F238E27FC236}">
              <a16:creationId xmlns="" xmlns:a16="http://schemas.microsoft.com/office/drawing/2014/main" id="{B070C1D2-C566-40D1-8EF3-73BD673E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258105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281214</xdr:colOff>
      <xdr:row>35</xdr:row>
      <xdr:rowOff>45357</xdr:rowOff>
    </xdr:from>
    <xdr:to>
      <xdr:col>0</xdr:col>
      <xdr:colOff>935264</xdr:colOff>
      <xdr:row>35</xdr:row>
      <xdr:rowOff>845457</xdr:rowOff>
    </xdr:to>
    <xdr:pic>
      <xdr:nvPicPr>
        <xdr:cNvPr id="26" name="Picture 238">
          <a:extLst>
            <a:ext uri="{FF2B5EF4-FFF2-40B4-BE49-F238E27FC236}">
              <a16:creationId xmlns="" xmlns:a16="http://schemas.microsoft.com/office/drawing/2014/main" id="{7871EE0B-85E3-4F8C-A9E2-20436D9C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2167663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27</xdr:row>
      <xdr:rowOff>76200</xdr:rowOff>
    </xdr:from>
    <xdr:to>
      <xdr:col>0</xdr:col>
      <xdr:colOff>996950</xdr:colOff>
      <xdr:row>27</xdr:row>
      <xdr:rowOff>876300</xdr:rowOff>
    </xdr:to>
    <xdr:pic>
      <xdr:nvPicPr>
        <xdr:cNvPr id="27" name="Picture 203">
          <a:extLst>
            <a:ext uri="{FF2B5EF4-FFF2-40B4-BE49-F238E27FC236}">
              <a16:creationId xmlns="" xmlns:a16="http://schemas.microsoft.com/office/drawing/2014/main" id="{1DF59EE1-CAFE-42D0-9043-44703B04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42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388620</xdr:colOff>
      <xdr:row>37</xdr:row>
      <xdr:rowOff>220980</xdr:rowOff>
    </xdr:from>
    <xdr:to>
      <xdr:col>0</xdr:col>
      <xdr:colOff>1607820</xdr:colOff>
      <xdr:row>37</xdr:row>
      <xdr:rowOff>1129030</xdr:rowOff>
    </xdr:to>
    <xdr:pic>
      <xdr:nvPicPr>
        <xdr:cNvPr id="271" name="Image 2612">
          <a:extLst>
            <a:ext uri="{FF2B5EF4-FFF2-40B4-BE49-F238E27FC236}">
              <a16:creationId xmlns="" xmlns:a16="http://schemas.microsoft.com/office/drawing/2014/main" id="{9F0BC0C1-18A7-475F-A9B8-76893050B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8620" y="418425630"/>
          <a:ext cx="676275" cy="9080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38</xdr:row>
      <xdr:rowOff>243840</xdr:rowOff>
    </xdr:from>
    <xdr:to>
      <xdr:col>0</xdr:col>
      <xdr:colOff>1609090</xdr:colOff>
      <xdr:row>38</xdr:row>
      <xdr:rowOff>1037590</xdr:rowOff>
    </xdr:to>
    <xdr:pic>
      <xdr:nvPicPr>
        <xdr:cNvPr id="272" name="Image 2366">
          <a:extLst>
            <a:ext uri="{FF2B5EF4-FFF2-40B4-BE49-F238E27FC236}">
              <a16:creationId xmlns="" xmlns:a16="http://schemas.microsoft.com/office/drawing/2014/main" id="{B2F5326D-DB64-4AAF-A2C1-27C2352AB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96240" y="419934390"/>
          <a:ext cx="669925" cy="7937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39</xdr:row>
      <xdr:rowOff>266700</xdr:rowOff>
    </xdr:from>
    <xdr:to>
      <xdr:col>0</xdr:col>
      <xdr:colOff>1568450</xdr:colOff>
      <xdr:row>39</xdr:row>
      <xdr:rowOff>1181100</xdr:rowOff>
    </xdr:to>
    <xdr:pic>
      <xdr:nvPicPr>
        <xdr:cNvPr id="273" name="Image 858">
          <a:extLst>
            <a:ext uri="{FF2B5EF4-FFF2-40B4-BE49-F238E27FC236}">
              <a16:creationId xmlns="" xmlns:a16="http://schemas.microsoft.com/office/drawing/2014/main" id="{A0AF8DD2-2869-4EB6-B28F-C59C9F660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9100" y="421443150"/>
          <a:ext cx="644525" cy="9144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40</xdr:row>
      <xdr:rowOff>190500</xdr:rowOff>
    </xdr:from>
    <xdr:to>
      <xdr:col>0</xdr:col>
      <xdr:colOff>1553210</xdr:colOff>
      <xdr:row>40</xdr:row>
      <xdr:rowOff>1104900</xdr:rowOff>
    </xdr:to>
    <xdr:pic>
      <xdr:nvPicPr>
        <xdr:cNvPr id="274" name="Image 858">
          <a:extLst>
            <a:ext uri="{FF2B5EF4-FFF2-40B4-BE49-F238E27FC236}">
              <a16:creationId xmlns="" xmlns:a16="http://schemas.microsoft.com/office/drawing/2014/main" id="{E8647C97-44B9-47DD-93CC-AC82EA63C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3860" y="422852850"/>
          <a:ext cx="663575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41</xdr:row>
      <xdr:rowOff>243840</xdr:rowOff>
    </xdr:from>
    <xdr:to>
      <xdr:col>0</xdr:col>
      <xdr:colOff>1583690</xdr:colOff>
      <xdr:row>41</xdr:row>
      <xdr:rowOff>1158240</xdr:rowOff>
    </xdr:to>
    <xdr:pic>
      <xdr:nvPicPr>
        <xdr:cNvPr id="275" name="Image 858">
          <a:extLst>
            <a:ext uri="{FF2B5EF4-FFF2-40B4-BE49-F238E27FC236}">
              <a16:creationId xmlns="" xmlns:a16="http://schemas.microsoft.com/office/drawing/2014/main" id="{D9CBBBBB-DADD-4E6B-8C14-B97BBCCEF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4340" y="424392090"/>
          <a:ext cx="635000" cy="9144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42</xdr:row>
      <xdr:rowOff>251460</xdr:rowOff>
    </xdr:from>
    <xdr:to>
      <xdr:col>0</xdr:col>
      <xdr:colOff>1570990</xdr:colOff>
      <xdr:row>42</xdr:row>
      <xdr:rowOff>1127760</xdr:rowOff>
    </xdr:to>
    <xdr:pic>
      <xdr:nvPicPr>
        <xdr:cNvPr id="276" name="Image 862">
          <a:extLst>
            <a:ext uri="{FF2B5EF4-FFF2-40B4-BE49-F238E27FC236}">
              <a16:creationId xmlns="" xmlns:a16="http://schemas.microsoft.com/office/drawing/2014/main" id="{44FD7549-6563-44EF-91ED-14C215C0F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34340" y="425885610"/>
          <a:ext cx="631825" cy="8763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43</xdr:row>
      <xdr:rowOff>251460</xdr:rowOff>
    </xdr:from>
    <xdr:to>
      <xdr:col>0</xdr:col>
      <xdr:colOff>1563370</xdr:colOff>
      <xdr:row>43</xdr:row>
      <xdr:rowOff>1127760</xdr:rowOff>
    </xdr:to>
    <xdr:pic>
      <xdr:nvPicPr>
        <xdr:cNvPr id="277" name="Image 862">
          <a:extLst>
            <a:ext uri="{FF2B5EF4-FFF2-40B4-BE49-F238E27FC236}">
              <a16:creationId xmlns="" xmlns:a16="http://schemas.microsoft.com/office/drawing/2014/main" id="{1FBA0A42-EE69-49D1-913A-C51C03001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6720" y="427371510"/>
          <a:ext cx="641350" cy="8763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44</xdr:row>
      <xdr:rowOff>236220</xdr:rowOff>
    </xdr:from>
    <xdr:to>
      <xdr:col>0</xdr:col>
      <xdr:colOff>1471930</xdr:colOff>
      <xdr:row>44</xdr:row>
      <xdr:rowOff>1068070</xdr:rowOff>
    </xdr:to>
    <xdr:pic>
      <xdr:nvPicPr>
        <xdr:cNvPr id="278" name="Image 2405">
          <a:extLst>
            <a:ext uri="{FF2B5EF4-FFF2-40B4-BE49-F238E27FC236}">
              <a16:creationId xmlns="" xmlns:a16="http://schemas.microsoft.com/office/drawing/2014/main" id="{CBD21C6A-1512-48FB-B98C-534A69BF8287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5280" y="428842170"/>
          <a:ext cx="727075" cy="831850"/>
        </a:xfrm>
        <a:prstGeom prst="rect">
          <a:avLst/>
        </a:prstGeom>
      </xdr:spPr>
    </xdr:pic>
    <xdr:clientData/>
  </xdr:twoCellAnchor>
  <xdr:twoCellAnchor>
    <xdr:from>
      <xdr:col>0</xdr:col>
      <xdr:colOff>472440</xdr:colOff>
      <xdr:row>45</xdr:row>
      <xdr:rowOff>289560</xdr:rowOff>
    </xdr:from>
    <xdr:to>
      <xdr:col>0</xdr:col>
      <xdr:colOff>1350010</xdr:colOff>
      <xdr:row>45</xdr:row>
      <xdr:rowOff>1001395</xdr:rowOff>
    </xdr:to>
    <xdr:pic>
      <xdr:nvPicPr>
        <xdr:cNvPr id="279" name="Image 2320">
          <a:extLst>
            <a:ext uri="{FF2B5EF4-FFF2-40B4-BE49-F238E27FC236}">
              <a16:creationId xmlns="" xmlns:a16="http://schemas.microsoft.com/office/drawing/2014/main" id="{1BC73049-DDEB-4FB5-9AAD-A94869BCE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2440" y="430381410"/>
          <a:ext cx="591820" cy="711835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46</xdr:row>
      <xdr:rowOff>281940</xdr:rowOff>
    </xdr:from>
    <xdr:to>
      <xdr:col>0</xdr:col>
      <xdr:colOff>1680210</xdr:colOff>
      <xdr:row>46</xdr:row>
      <xdr:rowOff>1082040</xdr:rowOff>
    </xdr:to>
    <xdr:pic>
      <xdr:nvPicPr>
        <xdr:cNvPr id="280" name="Image 1058">
          <a:extLst>
            <a:ext uri="{FF2B5EF4-FFF2-40B4-BE49-F238E27FC236}">
              <a16:creationId xmlns="" xmlns:a16="http://schemas.microsoft.com/office/drawing/2014/main" id="{EA02A640-D826-4C19-9215-4510BFE70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7660" y="43185969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47</xdr:row>
      <xdr:rowOff>266700</xdr:rowOff>
    </xdr:from>
    <xdr:to>
      <xdr:col>0</xdr:col>
      <xdr:colOff>1664970</xdr:colOff>
      <xdr:row>47</xdr:row>
      <xdr:rowOff>1066800</xdr:rowOff>
    </xdr:to>
    <xdr:pic>
      <xdr:nvPicPr>
        <xdr:cNvPr id="281" name="Image 1058">
          <a:extLst>
            <a:ext uri="{FF2B5EF4-FFF2-40B4-BE49-F238E27FC236}">
              <a16:creationId xmlns="" xmlns:a16="http://schemas.microsoft.com/office/drawing/2014/main" id="{DDEED6E8-1820-47FF-9330-466AD3961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2420" y="433330350"/>
          <a:ext cx="752475" cy="8001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48</xdr:row>
      <xdr:rowOff>274320</xdr:rowOff>
    </xdr:from>
    <xdr:to>
      <xdr:col>0</xdr:col>
      <xdr:colOff>1680210</xdr:colOff>
      <xdr:row>48</xdr:row>
      <xdr:rowOff>1074420</xdr:rowOff>
    </xdr:to>
    <xdr:pic>
      <xdr:nvPicPr>
        <xdr:cNvPr id="282" name="Image 1058">
          <a:extLst>
            <a:ext uri="{FF2B5EF4-FFF2-40B4-BE49-F238E27FC236}">
              <a16:creationId xmlns="" xmlns:a16="http://schemas.microsoft.com/office/drawing/2014/main" id="{92D4588F-DE5B-4ABC-8DB6-C8C8F4760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7660" y="434823870"/>
          <a:ext cx="742950" cy="8001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49</xdr:row>
      <xdr:rowOff>320040</xdr:rowOff>
    </xdr:from>
    <xdr:to>
      <xdr:col>0</xdr:col>
      <xdr:colOff>1695450</xdr:colOff>
      <xdr:row>49</xdr:row>
      <xdr:rowOff>1120140</xdr:rowOff>
    </xdr:to>
    <xdr:pic>
      <xdr:nvPicPr>
        <xdr:cNvPr id="283" name="Image 1058">
          <a:extLst>
            <a:ext uri="{FF2B5EF4-FFF2-40B4-BE49-F238E27FC236}">
              <a16:creationId xmlns="" xmlns:a16="http://schemas.microsoft.com/office/drawing/2014/main" id="{35135A1F-EAE3-4C15-A9D8-B8BD0BB55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2900" y="436355490"/>
          <a:ext cx="723900" cy="800100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50</xdr:row>
      <xdr:rowOff>198120</xdr:rowOff>
    </xdr:from>
    <xdr:to>
      <xdr:col>0</xdr:col>
      <xdr:colOff>1313180</xdr:colOff>
      <xdr:row>50</xdr:row>
      <xdr:rowOff>1049020</xdr:rowOff>
    </xdr:to>
    <xdr:pic>
      <xdr:nvPicPr>
        <xdr:cNvPr id="284" name="Image 1028">
          <a:extLst>
            <a:ext uri="{FF2B5EF4-FFF2-40B4-BE49-F238E27FC236}">
              <a16:creationId xmlns="" xmlns:a16="http://schemas.microsoft.com/office/drawing/2014/main" id="{17484A61-47B2-4380-AD49-E9E50CB19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40080" y="437719470"/>
          <a:ext cx="425450" cy="85090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51</xdr:row>
      <xdr:rowOff>342900</xdr:rowOff>
    </xdr:from>
    <xdr:to>
      <xdr:col>0</xdr:col>
      <xdr:colOff>1518920</xdr:colOff>
      <xdr:row>51</xdr:row>
      <xdr:rowOff>1162050</xdr:rowOff>
    </xdr:to>
    <xdr:pic>
      <xdr:nvPicPr>
        <xdr:cNvPr id="285" name="Image 915">
          <a:extLst>
            <a:ext uri="{FF2B5EF4-FFF2-40B4-BE49-F238E27FC236}">
              <a16:creationId xmlns="" xmlns:a16="http://schemas.microsoft.com/office/drawing/2014/main" id="{870B095E-EDFC-4348-8297-BA207A1AC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64820" y="439350150"/>
          <a:ext cx="606425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52</xdr:row>
      <xdr:rowOff>274320</xdr:rowOff>
    </xdr:from>
    <xdr:to>
      <xdr:col>0</xdr:col>
      <xdr:colOff>1488440</xdr:colOff>
      <xdr:row>52</xdr:row>
      <xdr:rowOff>1093470</xdr:rowOff>
    </xdr:to>
    <xdr:pic>
      <xdr:nvPicPr>
        <xdr:cNvPr id="286" name="Image 915">
          <a:extLst>
            <a:ext uri="{FF2B5EF4-FFF2-40B4-BE49-F238E27FC236}">
              <a16:creationId xmlns="" xmlns:a16="http://schemas.microsoft.com/office/drawing/2014/main" id="{08342059-E1AC-4059-BE9C-12B8CB4E1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4340" y="4407674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53</xdr:row>
      <xdr:rowOff>236220</xdr:rowOff>
    </xdr:from>
    <xdr:to>
      <xdr:col>0</xdr:col>
      <xdr:colOff>1488440</xdr:colOff>
      <xdr:row>53</xdr:row>
      <xdr:rowOff>1055370</xdr:rowOff>
    </xdr:to>
    <xdr:pic>
      <xdr:nvPicPr>
        <xdr:cNvPr id="287" name="Image 915">
          <a:extLst>
            <a:ext uri="{FF2B5EF4-FFF2-40B4-BE49-F238E27FC236}">
              <a16:creationId xmlns="" xmlns:a16="http://schemas.microsoft.com/office/drawing/2014/main" id="{DE60AA03-E2FF-4ABE-BD48-37C7A4F9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4340" y="442215270"/>
          <a:ext cx="635000" cy="8191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54</xdr:row>
      <xdr:rowOff>190500</xdr:rowOff>
    </xdr:from>
    <xdr:to>
      <xdr:col>0</xdr:col>
      <xdr:colOff>1374140</xdr:colOff>
      <xdr:row>54</xdr:row>
      <xdr:rowOff>1162050</xdr:rowOff>
    </xdr:to>
    <xdr:pic>
      <xdr:nvPicPr>
        <xdr:cNvPr id="288" name="Image 2413">
          <a:extLst>
            <a:ext uri="{FF2B5EF4-FFF2-40B4-BE49-F238E27FC236}">
              <a16:creationId xmlns="" xmlns:a16="http://schemas.microsoft.com/office/drawing/2014/main" id="{14489B42-D800-45E7-AF23-E2A827FFF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8140" y="443655450"/>
          <a:ext cx="711200" cy="9715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55</xdr:row>
      <xdr:rowOff>152400</xdr:rowOff>
    </xdr:from>
    <xdr:to>
      <xdr:col>0</xdr:col>
      <xdr:colOff>1412240</xdr:colOff>
      <xdr:row>55</xdr:row>
      <xdr:rowOff>1123950</xdr:rowOff>
    </xdr:to>
    <xdr:pic>
      <xdr:nvPicPr>
        <xdr:cNvPr id="289" name="Image 2413">
          <a:extLst>
            <a:ext uri="{FF2B5EF4-FFF2-40B4-BE49-F238E27FC236}">
              <a16:creationId xmlns="" xmlns:a16="http://schemas.microsoft.com/office/drawing/2014/main" id="{B47DE6CF-2229-426E-AFAC-E78A92035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6240" y="445103250"/>
          <a:ext cx="673100" cy="97155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56</xdr:row>
      <xdr:rowOff>220980</xdr:rowOff>
    </xdr:from>
    <xdr:to>
      <xdr:col>0</xdr:col>
      <xdr:colOff>1457960</xdr:colOff>
      <xdr:row>56</xdr:row>
      <xdr:rowOff>1192530</xdr:rowOff>
    </xdr:to>
    <xdr:pic>
      <xdr:nvPicPr>
        <xdr:cNvPr id="290" name="Image 2413">
          <a:extLst>
            <a:ext uri="{FF2B5EF4-FFF2-40B4-BE49-F238E27FC236}">
              <a16:creationId xmlns="" xmlns:a16="http://schemas.microsoft.com/office/drawing/2014/main" id="{8DEBED8E-9155-473C-B5EA-10EFA25F0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41960" y="446657730"/>
          <a:ext cx="625475" cy="971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57</xdr:row>
      <xdr:rowOff>236220</xdr:rowOff>
    </xdr:from>
    <xdr:to>
      <xdr:col>0</xdr:col>
      <xdr:colOff>1473200</xdr:colOff>
      <xdr:row>57</xdr:row>
      <xdr:rowOff>1207770</xdr:rowOff>
    </xdr:to>
    <xdr:pic>
      <xdr:nvPicPr>
        <xdr:cNvPr id="291" name="Image 2413">
          <a:extLst>
            <a:ext uri="{FF2B5EF4-FFF2-40B4-BE49-F238E27FC236}">
              <a16:creationId xmlns="" xmlns:a16="http://schemas.microsoft.com/office/drawing/2014/main" id="{FE273E43-C853-4EF1-813B-8CB305584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" y="448158870"/>
          <a:ext cx="606425" cy="97155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58</xdr:row>
      <xdr:rowOff>220980</xdr:rowOff>
    </xdr:from>
    <xdr:to>
      <xdr:col>0</xdr:col>
      <xdr:colOff>1343660</xdr:colOff>
      <xdr:row>58</xdr:row>
      <xdr:rowOff>1052830</xdr:rowOff>
    </xdr:to>
    <xdr:pic>
      <xdr:nvPicPr>
        <xdr:cNvPr id="292" name="Image 2418">
          <a:extLst>
            <a:ext uri="{FF2B5EF4-FFF2-40B4-BE49-F238E27FC236}">
              <a16:creationId xmlns="" xmlns:a16="http://schemas.microsoft.com/office/drawing/2014/main" id="{7DACCA76-B5C0-4684-8B46-1011B09A5682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80060" y="449629530"/>
          <a:ext cx="587375" cy="831850"/>
        </a:xfrm>
        <a:prstGeom prst="rect">
          <a:avLst/>
        </a:prstGeom>
      </xdr:spPr>
    </xdr:pic>
    <xdr:clientData/>
  </xdr:twoCellAnchor>
  <xdr:twoCellAnchor>
    <xdr:from>
      <xdr:col>0</xdr:col>
      <xdr:colOff>510540</xdr:colOff>
      <xdr:row>59</xdr:row>
      <xdr:rowOff>228600</xdr:rowOff>
    </xdr:from>
    <xdr:to>
      <xdr:col>0</xdr:col>
      <xdr:colOff>1374140</xdr:colOff>
      <xdr:row>59</xdr:row>
      <xdr:rowOff>1060450</xdr:rowOff>
    </xdr:to>
    <xdr:pic>
      <xdr:nvPicPr>
        <xdr:cNvPr id="293" name="Image 2418">
          <a:extLst>
            <a:ext uri="{FF2B5EF4-FFF2-40B4-BE49-F238E27FC236}">
              <a16:creationId xmlns="" xmlns:a16="http://schemas.microsoft.com/office/drawing/2014/main" id="{BB62B815-0130-44F0-9972-880B47948ED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0540" y="451123050"/>
          <a:ext cx="558800" cy="831850"/>
        </a:xfrm>
        <a:prstGeom prst="rect">
          <a:avLst/>
        </a:prstGeom>
      </xdr:spPr>
    </xdr:pic>
    <xdr:clientData/>
  </xdr:twoCellAnchor>
  <xdr:twoCellAnchor>
    <xdr:from>
      <xdr:col>0</xdr:col>
      <xdr:colOff>281214</xdr:colOff>
      <xdr:row>69</xdr:row>
      <xdr:rowOff>63500</xdr:rowOff>
    </xdr:from>
    <xdr:to>
      <xdr:col>0</xdr:col>
      <xdr:colOff>1011464</xdr:colOff>
      <xdr:row>69</xdr:row>
      <xdr:rowOff>863600</xdr:rowOff>
    </xdr:to>
    <xdr:pic>
      <xdr:nvPicPr>
        <xdr:cNvPr id="28" name="Picture 107">
          <a:extLst>
            <a:ext uri="{FF2B5EF4-FFF2-40B4-BE49-F238E27FC236}">
              <a16:creationId xmlns="" xmlns:a16="http://schemas.microsoft.com/office/drawing/2014/main" id="{4668DE29-94AD-4F07-8DD2-FDAB0FE5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82550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72</xdr:row>
      <xdr:rowOff>45357</xdr:rowOff>
    </xdr:from>
    <xdr:to>
      <xdr:col>0</xdr:col>
      <xdr:colOff>1020536</xdr:colOff>
      <xdr:row>72</xdr:row>
      <xdr:rowOff>845457</xdr:rowOff>
    </xdr:to>
    <xdr:pic>
      <xdr:nvPicPr>
        <xdr:cNvPr id="254" name="Picture 108">
          <a:extLst>
            <a:ext uri="{FF2B5EF4-FFF2-40B4-BE49-F238E27FC236}">
              <a16:creationId xmlns="" xmlns:a16="http://schemas.microsoft.com/office/drawing/2014/main" id="{E421278A-0623-4F99-9E50-306EB5B4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109229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308429</xdr:colOff>
      <xdr:row>71</xdr:row>
      <xdr:rowOff>63500</xdr:rowOff>
    </xdr:from>
    <xdr:to>
      <xdr:col>0</xdr:col>
      <xdr:colOff>1038679</xdr:colOff>
      <xdr:row>71</xdr:row>
      <xdr:rowOff>863600</xdr:rowOff>
    </xdr:to>
    <xdr:pic>
      <xdr:nvPicPr>
        <xdr:cNvPr id="255" name="Picture 109">
          <a:extLst>
            <a:ext uri="{FF2B5EF4-FFF2-40B4-BE49-F238E27FC236}">
              <a16:creationId xmlns="" xmlns:a16="http://schemas.microsoft.com/office/drawing/2014/main" id="{ABDB3A2E-424E-4328-8056-2EC373E6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9" y="1004570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208643</xdr:colOff>
      <xdr:row>70</xdr:row>
      <xdr:rowOff>63500</xdr:rowOff>
    </xdr:from>
    <xdr:to>
      <xdr:col>0</xdr:col>
      <xdr:colOff>938893</xdr:colOff>
      <xdr:row>70</xdr:row>
      <xdr:rowOff>863600</xdr:rowOff>
    </xdr:to>
    <xdr:pic>
      <xdr:nvPicPr>
        <xdr:cNvPr id="46" name="Picture 110">
          <a:extLst>
            <a:ext uri="{FF2B5EF4-FFF2-40B4-BE49-F238E27FC236}">
              <a16:creationId xmlns="" xmlns:a16="http://schemas.microsoft.com/office/drawing/2014/main" id="{CE5431C7-35DE-4CC5-84AE-CD75A0DE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91503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308428</xdr:colOff>
      <xdr:row>73</xdr:row>
      <xdr:rowOff>81643</xdr:rowOff>
    </xdr:from>
    <xdr:to>
      <xdr:col>0</xdr:col>
      <xdr:colOff>1038678</xdr:colOff>
      <xdr:row>73</xdr:row>
      <xdr:rowOff>881743</xdr:rowOff>
    </xdr:to>
    <xdr:pic>
      <xdr:nvPicPr>
        <xdr:cNvPr id="47" name="Picture 117">
          <a:extLst>
            <a:ext uri="{FF2B5EF4-FFF2-40B4-BE49-F238E27FC236}">
              <a16:creationId xmlns="" xmlns:a16="http://schemas.microsoft.com/office/drawing/2014/main" id="{A225B1DE-B53B-4FF9-9C18-03BA647D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28" y="118545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74</xdr:row>
      <xdr:rowOff>63500</xdr:rowOff>
    </xdr:from>
    <xdr:to>
      <xdr:col>0</xdr:col>
      <xdr:colOff>1029607</xdr:colOff>
      <xdr:row>74</xdr:row>
      <xdr:rowOff>863600</xdr:rowOff>
    </xdr:to>
    <xdr:pic>
      <xdr:nvPicPr>
        <xdr:cNvPr id="48" name="Picture 118">
          <a:extLst>
            <a:ext uri="{FF2B5EF4-FFF2-40B4-BE49-F238E27FC236}">
              <a16:creationId xmlns="" xmlns:a16="http://schemas.microsoft.com/office/drawing/2014/main" id="{40CEB4B7-006F-4449-8118-987C228C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12731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390072</xdr:colOff>
      <xdr:row>75</xdr:row>
      <xdr:rowOff>54429</xdr:rowOff>
    </xdr:from>
    <xdr:to>
      <xdr:col>0</xdr:col>
      <xdr:colOff>1120322</xdr:colOff>
      <xdr:row>75</xdr:row>
      <xdr:rowOff>854529</xdr:rowOff>
    </xdr:to>
    <xdr:pic>
      <xdr:nvPicPr>
        <xdr:cNvPr id="49" name="Picture 119">
          <a:extLst>
            <a:ext uri="{FF2B5EF4-FFF2-40B4-BE49-F238E27FC236}">
              <a16:creationId xmlns="" xmlns:a16="http://schemas.microsoft.com/office/drawing/2014/main" id="{3DFEE098-5B17-4EF0-8594-C06E3DEB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2" y="13618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76</xdr:row>
      <xdr:rowOff>45357</xdr:rowOff>
    </xdr:from>
    <xdr:to>
      <xdr:col>0</xdr:col>
      <xdr:colOff>1111250</xdr:colOff>
      <xdr:row>76</xdr:row>
      <xdr:rowOff>845457</xdr:rowOff>
    </xdr:to>
    <xdr:pic>
      <xdr:nvPicPr>
        <xdr:cNvPr id="50" name="Picture 120">
          <a:extLst>
            <a:ext uri="{FF2B5EF4-FFF2-40B4-BE49-F238E27FC236}">
              <a16:creationId xmlns="" xmlns:a16="http://schemas.microsoft.com/office/drawing/2014/main" id="{D19F3E63-F1F6-4DE7-A192-B61A08F5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504307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77</xdr:row>
      <xdr:rowOff>54428</xdr:rowOff>
    </xdr:from>
    <xdr:to>
      <xdr:col>0</xdr:col>
      <xdr:colOff>1138464</xdr:colOff>
      <xdr:row>77</xdr:row>
      <xdr:rowOff>854528</xdr:rowOff>
    </xdr:to>
    <xdr:pic>
      <xdr:nvPicPr>
        <xdr:cNvPr id="51" name="Picture 127">
          <a:extLst>
            <a:ext uri="{FF2B5EF4-FFF2-40B4-BE49-F238E27FC236}">
              <a16:creationId xmlns="" xmlns:a16="http://schemas.microsoft.com/office/drawing/2014/main" id="{998C8405-843D-4549-9677-842755E0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15408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79</xdr:row>
      <xdr:rowOff>81643</xdr:rowOff>
    </xdr:from>
    <xdr:to>
      <xdr:col>0</xdr:col>
      <xdr:colOff>1084036</xdr:colOff>
      <xdr:row>79</xdr:row>
      <xdr:rowOff>881743</xdr:rowOff>
    </xdr:to>
    <xdr:pic>
      <xdr:nvPicPr>
        <xdr:cNvPr id="52" name="Picture 128">
          <a:extLst>
            <a:ext uri="{FF2B5EF4-FFF2-40B4-BE49-F238E27FC236}">
              <a16:creationId xmlns="" xmlns:a16="http://schemas.microsoft.com/office/drawing/2014/main" id="{B573D0FB-716B-4E7C-8031-E1C947FA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72266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78</xdr:row>
      <xdr:rowOff>63500</xdr:rowOff>
    </xdr:from>
    <xdr:to>
      <xdr:col>0</xdr:col>
      <xdr:colOff>1074964</xdr:colOff>
      <xdr:row>78</xdr:row>
      <xdr:rowOff>863600</xdr:rowOff>
    </xdr:to>
    <xdr:pic>
      <xdr:nvPicPr>
        <xdr:cNvPr id="53" name="Picture 129">
          <a:extLst>
            <a:ext uri="{FF2B5EF4-FFF2-40B4-BE49-F238E27FC236}">
              <a16:creationId xmlns="" xmlns:a16="http://schemas.microsoft.com/office/drawing/2014/main" id="{B8423A18-498E-4D95-BAFC-A70B4F6F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16313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82</xdr:row>
      <xdr:rowOff>63500</xdr:rowOff>
    </xdr:from>
    <xdr:to>
      <xdr:col>0</xdr:col>
      <xdr:colOff>947964</xdr:colOff>
      <xdr:row>82</xdr:row>
      <xdr:rowOff>863600</xdr:rowOff>
    </xdr:to>
    <xdr:pic>
      <xdr:nvPicPr>
        <xdr:cNvPr id="54" name="Picture 130">
          <a:extLst>
            <a:ext uri="{FF2B5EF4-FFF2-40B4-BE49-F238E27FC236}">
              <a16:creationId xmlns="" xmlns:a16="http://schemas.microsoft.com/office/drawing/2014/main" id="{7F41CDE7-E9F7-4389-A7E4-7F59C065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98945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81</xdr:row>
      <xdr:rowOff>81643</xdr:rowOff>
    </xdr:from>
    <xdr:to>
      <xdr:col>0</xdr:col>
      <xdr:colOff>1047750</xdr:colOff>
      <xdr:row>81</xdr:row>
      <xdr:rowOff>881743</xdr:rowOff>
    </xdr:to>
    <xdr:pic>
      <xdr:nvPicPr>
        <xdr:cNvPr id="55" name="Picture 131">
          <a:extLst>
            <a:ext uri="{FF2B5EF4-FFF2-40B4-BE49-F238E27FC236}">
              <a16:creationId xmlns="" xmlns:a16="http://schemas.microsoft.com/office/drawing/2014/main" id="{E1FEC507-3CDF-43E8-A899-69F27549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01734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80</xdr:row>
      <xdr:rowOff>81643</xdr:rowOff>
    </xdr:from>
    <xdr:to>
      <xdr:col>0</xdr:col>
      <xdr:colOff>1093107</xdr:colOff>
      <xdr:row>80</xdr:row>
      <xdr:rowOff>881743</xdr:rowOff>
    </xdr:to>
    <xdr:pic>
      <xdr:nvPicPr>
        <xdr:cNvPr id="56" name="Picture 132">
          <a:extLst>
            <a:ext uri="{FF2B5EF4-FFF2-40B4-BE49-F238E27FC236}">
              <a16:creationId xmlns="" xmlns:a16="http://schemas.microsoft.com/office/drawing/2014/main" id="{96EEA5F5-0E82-42D8-910F-E2880D95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812199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83</xdr:row>
      <xdr:rowOff>72571</xdr:rowOff>
    </xdr:from>
    <xdr:to>
      <xdr:col>0</xdr:col>
      <xdr:colOff>1084036</xdr:colOff>
      <xdr:row>83</xdr:row>
      <xdr:rowOff>872671</xdr:rowOff>
    </xdr:to>
    <xdr:pic>
      <xdr:nvPicPr>
        <xdr:cNvPr id="58" name="Picture 133">
          <a:extLst>
            <a:ext uri="{FF2B5EF4-FFF2-40B4-BE49-F238E27FC236}">
              <a16:creationId xmlns="" xmlns:a16="http://schemas.microsoft.com/office/drawing/2014/main" id="{4F7D8E81-B956-4072-8A9C-2EA7C1F27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2079897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90</xdr:row>
      <xdr:rowOff>54429</xdr:rowOff>
    </xdr:from>
    <xdr:to>
      <xdr:col>0</xdr:col>
      <xdr:colOff>1093107</xdr:colOff>
      <xdr:row>90</xdr:row>
      <xdr:rowOff>854529</xdr:rowOff>
    </xdr:to>
    <xdr:pic>
      <xdr:nvPicPr>
        <xdr:cNvPr id="63" name="Picture 134">
          <a:extLst>
            <a:ext uri="{FF2B5EF4-FFF2-40B4-BE49-F238E27FC236}">
              <a16:creationId xmlns="" xmlns:a16="http://schemas.microsoft.com/office/drawing/2014/main" id="{BBD6E804-C845-41A2-BE07-D517F01A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04827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91</xdr:row>
      <xdr:rowOff>45358</xdr:rowOff>
    </xdr:from>
    <xdr:to>
      <xdr:col>0</xdr:col>
      <xdr:colOff>1093107</xdr:colOff>
      <xdr:row>91</xdr:row>
      <xdr:rowOff>845458</xdr:rowOff>
    </xdr:to>
    <xdr:pic>
      <xdr:nvPicPr>
        <xdr:cNvPr id="256" name="Picture 135">
          <a:extLst>
            <a:ext uri="{FF2B5EF4-FFF2-40B4-BE49-F238E27FC236}">
              <a16:creationId xmlns="" xmlns:a16="http://schemas.microsoft.com/office/drawing/2014/main" id="{CCF8DF73-3A54-47FB-BCCA-E00BE9BB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93455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263072</xdr:colOff>
      <xdr:row>98</xdr:row>
      <xdr:rowOff>63500</xdr:rowOff>
    </xdr:from>
    <xdr:to>
      <xdr:col>0</xdr:col>
      <xdr:colOff>993322</xdr:colOff>
      <xdr:row>98</xdr:row>
      <xdr:rowOff>863600</xdr:rowOff>
    </xdr:to>
    <xdr:pic>
      <xdr:nvPicPr>
        <xdr:cNvPr id="257" name="Picture 136">
          <a:extLst>
            <a:ext uri="{FF2B5EF4-FFF2-40B4-BE49-F238E27FC236}">
              <a16:creationId xmlns="" xmlns:a16="http://schemas.microsoft.com/office/drawing/2014/main" id="{E293584E-8E16-4CAC-89A2-2DE56B0D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2" y="342201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97</xdr:row>
      <xdr:rowOff>54428</xdr:rowOff>
    </xdr:from>
    <xdr:to>
      <xdr:col>0</xdr:col>
      <xdr:colOff>947964</xdr:colOff>
      <xdr:row>97</xdr:row>
      <xdr:rowOff>854528</xdr:rowOff>
    </xdr:to>
    <xdr:pic>
      <xdr:nvPicPr>
        <xdr:cNvPr id="258" name="Picture 137">
          <a:extLst>
            <a:ext uri="{FF2B5EF4-FFF2-40B4-BE49-F238E27FC236}">
              <a16:creationId xmlns="" xmlns:a16="http://schemas.microsoft.com/office/drawing/2014/main" id="{27EF9AA1-2C73-4FE8-A182-7B318D37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33315728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263071</xdr:colOff>
      <xdr:row>96</xdr:row>
      <xdr:rowOff>72571</xdr:rowOff>
    </xdr:from>
    <xdr:to>
      <xdr:col>0</xdr:col>
      <xdr:colOff>993321</xdr:colOff>
      <xdr:row>96</xdr:row>
      <xdr:rowOff>872671</xdr:rowOff>
    </xdr:to>
    <xdr:pic>
      <xdr:nvPicPr>
        <xdr:cNvPr id="259" name="Picture 138">
          <a:extLst>
            <a:ext uri="{FF2B5EF4-FFF2-40B4-BE49-F238E27FC236}">
              <a16:creationId xmlns="" xmlns:a16="http://schemas.microsoft.com/office/drawing/2014/main" id="{E3624769-55ED-4581-AEE6-077FAF3D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324385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95</xdr:row>
      <xdr:rowOff>54429</xdr:rowOff>
    </xdr:from>
    <xdr:to>
      <xdr:col>0</xdr:col>
      <xdr:colOff>984250</xdr:colOff>
      <xdr:row>95</xdr:row>
      <xdr:rowOff>854529</xdr:rowOff>
    </xdr:to>
    <xdr:pic>
      <xdr:nvPicPr>
        <xdr:cNvPr id="260" name="Picture 139">
          <a:extLst>
            <a:ext uri="{FF2B5EF4-FFF2-40B4-BE49-F238E27FC236}">
              <a16:creationId xmlns="" xmlns:a16="http://schemas.microsoft.com/office/drawing/2014/main" id="{F104102C-0889-48C2-9110-6E154DB2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15250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94</xdr:row>
      <xdr:rowOff>63500</xdr:rowOff>
    </xdr:from>
    <xdr:to>
      <xdr:col>0</xdr:col>
      <xdr:colOff>984250</xdr:colOff>
      <xdr:row>94</xdr:row>
      <xdr:rowOff>863600</xdr:rowOff>
    </xdr:to>
    <xdr:pic>
      <xdr:nvPicPr>
        <xdr:cNvPr id="261" name="Picture 140">
          <a:extLst>
            <a:ext uri="{FF2B5EF4-FFF2-40B4-BE49-F238E27FC236}">
              <a16:creationId xmlns="" xmlns:a16="http://schemas.microsoft.com/office/drawing/2014/main" id="{BBD39FA2-D4E7-4B41-89FC-ED31588C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0638750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235857</xdr:colOff>
      <xdr:row>93</xdr:row>
      <xdr:rowOff>54429</xdr:rowOff>
    </xdr:from>
    <xdr:to>
      <xdr:col>0</xdr:col>
      <xdr:colOff>966107</xdr:colOff>
      <xdr:row>93</xdr:row>
      <xdr:rowOff>854529</xdr:rowOff>
    </xdr:to>
    <xdr:pic>
      <xdr:nvPicPr>
        <xdr:cNvPr id="262" name="Picture 141">
          <a:extLst>
            <a:ext uri="{FF2B5EF4-FFF2-40B4-BE49-F238E27FC236}">
              <a16:creationId xmlns="" xmlns:a16="http://schemas.microsoft.com/office/drawing/2014/main" id="{0BDD31AE-6B57-4F76-965A-0DB2E6F6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57" y="29734329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272143</xdr:colOff>
      <xdr:row>92</xdr:row>
      <xdr:rowOff>72571</xdr:rowOff>
    </xdr:from>
    <xdr:to>
      <xdr:col>0</xdr:col>
      <xdr:colOff>1002393</xdr:colOff>
      <xdr:row>92</xdr:row>
      <xdr:rowOff>872671</xdr:rowOff>
    </xdr:to>
    <xdr:pic>
      <xdr:nvPicPr>
        <xdr:cNvPr id="263" name="Picture 142">
          <a:extLst>
            <a:ext uri="{FF2B5EF4-FFF2-40B4-BE49-F238E27FC236}">
              <a16:creationId xmlns="" xmlns:a16="http://schemas.microsoft.com/office/drawing/2014/main" id="{CB75B559-3669-40C2-99C9-43308904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8857121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100</xdr:row>
      <xdr:rowOff>63500</xdr:rowOff>
    </xdr:from>
    <xdr:to>
      <xdr:col>0</xdr:col>
      <xdr:colOff>973364</xdr:colOff>
      <xdr:row>100</xdr:row>
      <xdr:rowOff>863600</xdr:rowOff>
    </xdr:to>
    <xdr:pic>
      <xdr:nvPicPr>
        <xdr:cNvPr id="264" name="Picture 149">
          <a:extLst>
            <a:ext uri="{FF2B5EF4-FFF2-40B4-BE49-F238E27FC236}">
              <a16:creationId xmlns="" xmlns:a16="http://schemas.microsoft.com/office/drawing/2014/main" id="{79013DF9-00FF-4122-BB8F-53E59283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360108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101</xdr:row>
      <xdr:rowOff>63500</xdr:rowOff>
    </xdr:from>
    <xdr:to>
      <xdr:col>0</xdr:col>
      <xdr:colOff>1000578</xdr:colOff>
      <xdr:row>101</xdr:row>
      <xdr:rowOff>863600</xdr:rowOff>
    </xdr:to>
    <xdr:pic>
      <xdr:nvPicPr>
        <xdr:cNvPr id="265" name="Picture 150">
          <a:extLst>
            <a:ext uri="{FF2B5EF4-FFF2-40B4-BE49-F238E27FC236}">
              <a16:creationId xmlns="" xmlns:a16="http://schemas.microsoft.com/office/drawing/2014/main" id="{B0DFC1C8-1AB5-4BE2-A748-3421106A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3690620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104</xdr:row>
      <xdr:rowOff>90714</xdr:rowOff>
    </xdr:from>
    <xdr:to>
      <xdr:col>0</xdr:col>
      <xdr:colOff>1018721</xdr:colOff>
      <xdr:row>104</xdr:row>
      <xdr:rowOff>890814</xdr:rowOff>
    </xdr:to>
    <xdr:pic>
      <xdr:nvPicPr>
        <xdr:cNvPr id="266" name="Picture 151">
          <a:extLst>
            <a:ext uri="{FF2B5EF4-FFF2-40B4-BE49-F238E27FC236}">
              <a16:creationId xmlns="" xmlns:a16="http://schemas.microsoft.com/office/drawing/2014/main" id="{6766C192-7701-4878-AFB4-E47F247E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39619464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408215</xdr:colOff>
      <xdr:row>103</xdr:row>
      <xdr:rowOff>81643</xdr:rowOff>
    </xdr:from>
    <xdr:to>
      <xdr:col>0</xdr:col>
      <xdr:colOff>1036865</xdr:colOff>
      <xdr:row>103</xdr:row>
      <xdr:rowOff>881743</xdr:rowOff>
    </xdr:to>
    <xdr:pic>
      <xdr:nvPicPr>
        <xdr:cNvPr id="267" name="Picture 152">
          <a:extLst>
            <a:ext uri="{FF2B5EF4-FFF2-40B4-BE49-F238E27FC236}">
              <a16:creationId xmlns="" xmlns:a16="http://schemas.microsoft.com/office/drawing/2014/main" id="{D857197E-F68E-4563-80CC-10929FE9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5" y="38715043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102</xdr:row>
      <xdr:rowOff>54429</xdr:rowOff>
    </xdr:from>
    <xdr:to>
      <xdr:col>0</xdr:col>
      <xdr:colOff>973365</xdr:colOff>
      <xdr:row>102</xdr:row>
      <xdr:rowOff>854529</xdr:rowOff>
    </xdr:to>
    <xdr:pic>
      <xdr:nvPicPr>
        <xdr:cNvPr id="268" name="Picture 153">
          <a:extLst>
            <a:ext uri="{FF2B5EF4-FFF2-40B4-BE49-F238E27FC236}">
              <a16:creationId xmlns="" xmlns:a16="http://schemas.microsoft.com/office/drawing/2014/main" id="{8A6ADB64-A5DF-41DC-8718-DCC49A09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3779247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105</xdr:row>
      <xdr:rowOff>54429</xdr:rowOff>
    </xdr:from>
    <xdr:to>
      <xdr:col>0</xdr:col>
      <xdr:colOff>1009650</xdr:colOff>
      <xdr:row>105</xdr:row>
      <xdr:rowOff>854529</xdr:rowOff>
    </xdr:to>
    <xdr:pic>
      <xdr:nvPicPr>
        <xdr:cNvPr id="269" name="Picture 154">
          <a:extLst>
            <a:ext uri="{FF2B5EF4-FFF2-40B4-BE49-F238E27FC236}">
              <a16:creationId xmlns="" xmlns:a16="http://schemas.microsoft.com/office/drawing/2014/main" id="{6789F6B3-58B4-4169-8352-1402DE92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478529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417286</xdr:colOff>
      <xdr:row>106</xdr:row>
      <xdr:rowOff>72572</xdr:rowOff>
    </xdr:from>
    <xdr:to>
      <xdr:col>0</xdr:col>
      <xdr:colOff>1071336</xdr:colOff>
      <xdr:row>106</xdr:row>
      <xdr:rowOff>872672</xdr:rowOff>
    </xdr:to>
    <xdr:pic>
      <xdr:nvPicPr>
        <xdr:cNvPr id="270" name="Picture 160">
          <a:extLst>
            <a:ext uri="{FF2B5EF4-FFF2-40B4-BE49-F238E27FC236}">
              <a16:creationId xmlns="" xmlns:a16="http://schemas.microsoft.com/office/drawing/2014/main" id="{3BC224B3-EE94-4F96-8EA3-AF6C02F7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6" y="413920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107</xdr:row>
      <xdr:rowOff>63500</xdr:rowOff>
    </xdr:from>
    <xdr:to>
      <xdr:col>0</xdr:col>
      <xdr:colOff>1098550</xdr:colOff>
      <xdr:row>107</xdr:row>
      <xdr:rowOff>863600</xdr:rowOff>
    </xdr:to>
    <xdr:pic>
      <xdr:nvPicPr>
        <xdr:cNvPr id="64" name="Picture 161">
          <a:extLst>
            <a:ext uri="{FF2B5EF4-FFF2-40B4-BE49-F238E27FC236}">
              <a16:creationId xmlns="" xmlns:a16="http://schemas.microsoft.com/office/drawing/2014/main" id="{34B159ED-D24A-468D-9CFD-AFD0EF81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422783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108</xdr:row>
      <xdr:rowOff>72572</xdr:rowOff>
    </xdr:from>
    <xdr:to>
      <xdr:col>0</xdr:col>
      <xdr:colOff>1062264</xdr:colOff>
      <xdr:row>108</xdr:row>
      <xdr:rowOff>872672</xdr:rowOff>
    </xdr:to>
    <xdr:pic>
      <xdr:nvPicPr>
        <xdr:cNvPr id="69" name="Picture 162">
          <a:extLst>
            <a:ext uri="{FF2B5EF4-FFF2-40B4-BE49-F238E27FC236}">
              <a16:creationId xmlns="" xmlns:a16="http://schemas.microsoft.com/office/drawing/2014/main" id="{5BBFBA72-4BD8-4FF1-8AED-4B1F725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31827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109</xdr:row>
      <xdr:rowOff>81643</xdr:rowOff>
    </xdr:from>
    <xdr:to>
      <xdr:col>0</xdr:col>
      <xdr:colOff>1035050</xdr:colOff>
      <xdr:row>109</xdr:row>
      <xdr:rowOff>881743</xdr:rowOff>
    </xdr:to>
    <xdr:pic>
      <xdr:nvPicPr>
        <xdr:cNvPr id="70" name="Picture 163">
          <a:extLst>
            <a:ext uri="{FF2B5EF4-FFF2-40B4-BE49-F238E27FC236}">
              <a16:creationId xmlns="" xmlns:a16="http://schemas.microsoft.com/office/drawing/2014/main" id="{01E5F06E-C7C0-4B73-8943-628316CB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408714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110</xdr:row>
      <xdr:rowOff>63500</xdr:rowOff>
    </xdr:from>
    <xdr:to>
      <xdr:col>0</xdr:col>
      <xdr:colOff>1036864</xdr:colOff>
      <xdr:row>110</xdr:row>
      <xdr:rowOff>863600</xdr:rowOff>
    </xdr:to>
    <xdr:pic>
      <xdr:nvPicPr>
        <xdr:cNvPr id="77" name="Picture 164">
          <a:extLst>
            <a:ext uri="{FF2B5EF4-FFF2-40B4-BE49-F238E27FC236}">
              <a16:creationId xmlns="" xmlns:a16="http://schemas.microsoft.com/office/drawing/2014/main" id="{079E3A03-0801-4A4A-B160-F9D865DF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49643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111</xdr:row>
      <xdr:rowOff>72571</xdr:rowOff>
    </xdr:from>
    <xdr:to>
      <xdr:col>0</xdr:col>
      <xdr:colOff>1018721</xdr:colOff>
      <xdr:row>111</xdr:row>
      <xdr:rowOff>872671</xdr:rowOff>
    </xdr:to>
    <xdr:pic>
      <xdr:nvPicPr>
        <xdr:cNvPr id="78" name="Picture 165">
          <a:extLst>
            <a:ext uri="{FF2B5EF4-FFF2-40B4-BE49-F238E27FC236}">
              <a16:creationId xmlns="" xmlns:a16="http://schemas.microsoft.com/office/drawing/2014/main" id="{71B4763D-CAA6-4949-9971-9A79C331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45868771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112</xdr:row>
      <xdr:rowOff>63500</xdr:rowOff>
    </xdr:from>
    <xdr:to>
      <xdr:col>0</xdr:col>
      <xdr:colOff>991507</xdr:colOff>
      <xdr:row>112</xdr:row>
      <xdr:rowOff>863600</xdr:rowOff>
    </xdr:to>
    <xdr:pic>
      <xdr:nvPicPr>
        <xdr:cNvPr id="79" name="Picture 166">
          <a:extLst>
            <a:ext uri="{FF2B5EF4-FFF2-40B4-BE49-F238E27FC236}">
              <a16:creationId xmlns="" xmlns:a16="http://schemas.microsoft.com/office/drawing/2014/main" id="{0AB5842C-672C-497F-B85E-E60CF9CD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67550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113</xdr:row>
      <xdr:rowOff>45357</xdr:rowOff>
    </xdr:from>
    <xdr:to>
      <xdr:col>0</xdr:col>
      <xdr:colOff>991507</xdr:colOff>
      <xdr:row>113</xdr:row>
      <xdr:rowOff>845457</xdr:rowOff>
    </xdr:to>
    <xdr:pic>
      <xdr:nvPicPr>
        <xdr:cNvPr id="80" name="Picture 167">
          <a:extLst>
            <a:ext uri="{FF2B5EF4-FFF2-40B4-BE49-F238E27FC236}">
              <a16:creationId xmlns="" xmlns:a16="http://schemas.microsoft.com/office/drawing/2014/main" id="{05EB3AB0-2D1B-495F-B928-409927A5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7632257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114</xdr:row>
      <xdr:rowOff>63500</xdr:rowOff>
    </xdr:from>
    <xdr:to>
      <xdr:col>0</xdr:col>
      <xdr:colOff>991507</xdr:colOff>
      <xdr:row>114</xdr:row>
      <xdr:rowOff>863600</xdr:rowOff>
    </xdr:to>
    <xdr:pic>
      <xdr:nvPicPr>
        <xdr:cNvPr id="81" name="Picture 168">
          <a:extLst>
            <a:ext uri="{FF2B5EF4-FFF2-40B4-BE49-F238E27FC236}">
              <a16:creationId xmlns="" xmlns:a16="http://schemas.microsoft.com/office/drawing/2014/main" id="{99B567F9-6740-43E9-B134-E57057E8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8545750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115</xdr:row>
      <xdr:rowOff>63500</xdr:rowOff>
    </xdr:from>
    <xdr:to>
      <xdr:col>0</xdr:col>
      <xdr:colOff>1035050</xdr:colOff>
      <xdr:row>115</xdr:row>
      <xdr:rowOff>863600</xdr:rowOff>
    </xdr:to>
    <xdr:pic>
      <xdr:nvPicPr>
        <xdr:cNvPr id="85" name="Picture 217">
          <a:extLst>
            <a:ext uri="{FF2B5EF4-FFF2-40B4-BE49-F238E27FC236}">
              <a16:creationId xmlns="" xmlns:a16="http://schemas.microsoft.com/office/drawing/2014/main" id="{E9788303-BFFE-4ACA-9935-A7B39E59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94411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116</xdr:row>
      <xdr:rowOff>72572</xdr:rowOff>
    </xdr:from>
    <xdr:to>
      <xdr:col>0</xdr:col>
      <xdr:colOff>971550</xdr:colOff>
      <xdr:row>116</xdr:row>
      <xdr:rowOff>872672</xdr:rowOff>
    </xdr:to>
    <xdr:pic>
      <xdr:nvPicPr>
        <xdr:cNvPr id="314" name="Picture 218">
          <a:extLst>
            <a:ext uri="{FF2B5EF4-FFF2-40B4-BE49-F238E27FC236}">
              <a16:creationId xmlns="" xmlns:a16="http://schemas.microsoft.com/office/drawing/2014/main" id="{70E49CD1-A045-4393-95AB-3DCAD6B3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03455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84</xdr:row>
      <xdr:rowOff>81643</xdr:rowOff>
    </xdr:from>
    <xdr:to>
      <xdr:col>0</xdr:col>
      <xdr:colOff>1025979</xdr:colOff>
      <xdr:row>84</xdr:row>
      <xdr:rowOff>881743</xdr:rowOff>
    </xdr:to>
    <xdr:pic>
      <xdr:nvPicPr>
        <xdr:cNvPr id="315" name="Picture 222">
          <a:extLst>
            <a:ext uri="{FF2B5EF4-FFF2-40B4-BE49-F238E27FC236}">
              <a16:creationId xmlns="" xmlns:a16="http://schemas.microsoft.com/office/drawing/2014/main" id="{1E2A3BC7-094E-4F38-A374-AC73877E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2170339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85</xdr:row>
      <xdr:rowOff>72571</xdr:rowOff>
    </xdr:from>
    <xdr:to>
      <xdr:col>0</xdr:col>
      <xdr:colOff>953407</xdr:colOff>
      <xdr:row>85</xdr:row>
      <xdr:rowOff>872671</xdr:rowOff>
    </xdr:to>
    <xdr:pic>
      <xdr:nvPicPr>
        <xdr:cNvPr id="316" name="Picture 223">
          <a:extLst>
            <a:ext uri="{FF2B5EF4-FFF2-40B4-BE49-F238E27FC236}">
              <a16:creationId xmlns="" xmlns:a16="http://schemas.microsoft.com/office/drawing/2014/main" id="{106B7D10-6A15-4C82-93E4-18D5A6C0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258967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117</xdr:row>
      <xdr:rowOff>63500</xdr:rowOff>
    </xdr:from>
    <xdr:to>
      <xdr:col>0</xdr:col>
      <xdr:colOff>1062264</xdr:colOff>
      <xdr:row>117</xdr:row>
      <xdr:rowOff>863600</xdr:rowOff>
    </xdr:to>
    <xdr:pic>
      <xdr:nvPicPr>
        <xdr:cNvPr id="317" name="Picture 224">
          <a:extLst>
            <a:ext uri="{FF2B5EF4-FFF2-40B4-BE49-F238E27FC236}">
              <a16:creationId xmlns="" xmlns:a16="http://schemas.microsoft.com/office/drawing/2014/main" id="{E44FE4F9-F858-4EBF-90BC-F3EA50BD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12318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290286</xdr:colOff>
      <xdr:row>119</xdr:row>
      <xdr:rowOff>45357</xdr:rowOff>
    </xdr:from>
    <xdr:to>
      <xdr:col>0</xdr:col>
      <xdr:colOff>944336</xdr:colOff>
      <xdr:row>119</xdr:row>
      <xdr:rowOff>845457</xdr:rowOff>
    </xdr:to>
    <xdr:pic>
      <xdr:nvPicPr>
        <xdr:cNvPr id="318" name="Picture 225">
          <a:extLst>
            <a:ext uri="{FF2B5EF4-FFF2-40B4-BE49-F238E27FC236}">
              <a16:creationId xmlns="" xmlns:a16="http://schemas.microsoft.com/office/drawing/2014/main" id="{661FDD97-147E-4371-83B3-A93F85AB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86" y="530043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335642</xdr:colOff>
      <xdr:row>118</xdr:row>
      <xdr:rowOff>54428</xdr:rowOff>
    </xdr:from>
    <xdr:to>
      <xdr:col>0</xdr:col>
      <xdr:colOff>989692</xdr:colOff>
      <xdr:row>118</xdr:row>
      <xdr:rowOff>854528</xdr:rowOff>
    </xdr:to>
    <xdr:pic>
      <xdr:nvPicPr>
        <xdr:cNvPr id="319" name="Picture 226">
          <a:extLst>
            <a:ext uri="{FF2B5EF4-FFF2-40B4-BE49-F238E27FC236}">
              <a16:creationId xmlns="" xmlns:a16="http://schemas.microsoft.com/office/drawing/2014/main" id="{80D8BD1C-379B-4509-BB2A-9D1EF72B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2" y="5211807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86</xdr:row>
      <xdr:rowOff>63500</xdr:rowOff>
    </xdr:from>
    <xdr:to>
      <xdr:col>0</xdr:col>
      <xdr:colOff>1035050</xdr:colOff>
      <xdr:row>86</xdr:row>
      <xdr:rowOff>863600</xdr:rowOff>
    </xdr:to>
    <xdr:pic>
      <xdr:nvPicPr>
        <xdr:cNvPr id="97" name="Picture 227">
          <a:extLst>
            <a:ext uri="{FF2B5EF4-FFF2-40B4-BE49-F238E27FC236}">
              <a16:creationId xmlns="" xmlns:a16="http://schemas.microsoft.com/office/drawing/2014/main" id="{F0BBAD1A-C988-4B5A-A226-AACC35E8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4759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87</xdr:row>
      <xdr:rowOff>54428</xdr:rowOff>
    </xdr:from>
    <xdr:to>
      <xdr:col>0</xdr:col>
      <xdr:colOff>971550</xdr:colOff>
      <xdr:row>87</xdr:row>
      <xdr:rowOff>854528</xdr:rowOff>
    </xdr:to>
    <xdr:pic>
      <xdr:nvPicPr>
        <xdr:cNvPr id="98" name="Picture 228">
          <a:extLst>
            <a:ext uri="{FF2B5EF4-FFF2-40B4-BE49-F238E27FC236}">
              <a16:creationId xmlns="" xmlns:a16="http://schemas.microsoft.com/office/drawing/2014/main" id="{140E4B95-3693-4160-8156-BA5380E4C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3622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120</xdr:row>
      <xdr:rowOff>54429</xdr:rowOff>
    </xdr:from>
    <xdr:to>
      <xdr:col>0</xdr:col>
      <xdr:colOff>1062264</xdr:colOff>
      <xdr:row>120</xdr:row>
      <xdr:rowOff>854529</xdr:rowOff>
    </xdr:to>
    <xdr:pic>
      <xdr:nvPicPr>
        <xdr:cNvPr id="99" name="Picture 231">
          <a:extLst>
            <a:ext uri="{FF2B5EF4-FFF2-40B4-BE49-F238E27FC236}">
              <a16:creationId xmlns="" xmlns:a16="http://schemas.microsoft.com/office/drawing/2014/main" id="{9A891E6A-2E46-4B23-90F9-FA25DA8E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539087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480786</xdr:colOff>
      <xdr:row>121</xdr:row>
      <xdr:rowOff>54429</xdr:rowOff>
    </xdr:from>
    <xdr:to>
      <xdr:col>0</xdr:col>
      <xdr:colOff>1134836</xdr:colOff>
      <xdr:row>121</xdr:row>
      <xdr:rowOff>854529</xdr:rowOff>
    </xdr:to>
    <xdr:pic>
      <xdr:nvPicPr>
        <xdr:cNvPr id="112" name="Picture 232">
          <a:extLst>
            <a:ext uri="{FF2B5EF4-FFF2-40B4-BE49-F238E27FC236}">
              <a16:creationId xmlns="" xmlns:a16="http://schemas.microsoft.com/office/drawing/2014/main" id="{EA477A07-E3EA-4367-BB28-8C913440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86" y="548041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122</xdr:row>
      <xdr:rowOff>63500</xdr:rowOff>
    </xdr:from>
    <xdr:to>
      <xdr:col>0</xdr:col>
      <xdr:colOff>980621</xdr:colOff>
      <xdr:row>122</xdr:row>
      <xdr:rowOff>863600</xdr:rowOff>
    </xdr:to>
    <xdr:pic>
      <xdr:nvPicPr>
        <xdr:cNvPr id="122" name="Picture 246">
          <a:extLst>
            <a:ext uri="{FF2B5EF4-FFF2-40B4-BE49-F238E27FC236}">
              <a16:creationId xmlns="" xmlns:a16="http://schemas.microsoft.com/office/drawing/2014/main" id="{6B66702C-06E1-47D2-A9FB-C30EEF0C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557085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299357</xdr:colOff>
      <xdr:row>123</xdr:row>
      <xdr:rowOff>54428</xdr:rowOff>
    </xdr:from>
    <xdr:to>
      <xdr:col>0</xdr:col>
      <xdr:colOff>953407</xdr:colOff>
      <xdr:row>123</xdr:row>
      <xdr:rowOff>854528</xdr:rowOff>
    </xdr:to>
    <xdr:pic>
      <xdr:nvPicPr>
        <xdr:cNvPr id="127" name="Picture 249">
          <a:extLst>
            <a:ext uri="{FF2B5EF4-FFF2-40B4-BE49-F238E27FC236}">
              <a16:creationId xmlns="" xmlns:a16="http://schemas.microsoft.com/office/drawing/2014/main" id="{639C6E29-A4FE-497A-B519-1FB2E5B7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565948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365760</xdr:colOff>
      <xdr:row>125</xdr:row>
      <xdr:rowOff>220980</xdr:rowOff>
    </xdr:from>
    <xdr:to>
      <xdr:col>0</xdr:col>
      <xdr:colOff>1699260</xdr:colOff>
      <xdr:row>125</xdr:row>
      <xdr:rowOff>1084579</xdr:rowOff>
    </xdr:to>
    <xdr:pic>
      <xdr:nvPicPr>
        <xdr:cNvPr id="354" name="Image 2349">
          <a:extLst>
            <a:ext uri="{FF2B5EF4-FFF2-40B4-BE49-F238E27FC236}">
              <a16:creationId xmlns="" xmlns:a16="http://schemas.microsoft.com/office/drawing/2014/main" id="{98FB3278-1AD3-4E90-B92D-8897B6E27FBE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43000730"/>
          <a:ext cx="1223962" cy="86359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126</xdr:row>
      <xdr:rowOff>160020</xdr:rowOff>
    </xdr:from>
    <xdr:to>
      <xdr:col>0</xdr:col>
      <xdr:colOff>1638300</xdr:colOff>
      <xdr:row>126</xdr:row>
      <xdr:rowOff>1023619</xdr:rowOff>
    </xdr:to>
    <xdr:pic>
      <xdr:nvPicPr>
        <xdr:cNvPr id="355" name="Image 2349">
          <a:extLst>
            <a:ext uri="{FF2B5EF4-FFF2-40B4-BE49-F238E27FC236}">
              <a16:creationId xmlns="" xmlns:a16="http://schemas.microsoft.com/office/drawing/2014/main" id="{86322F4E-D132-40D5-9F6C-23E84FF79F5E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44273270"/>
          <a:ext cx="1285875" cy="863599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127</xdr:row>
      <xdr:rowOff>259080</xdr:rowOff>
    </xdr:from>
    <xdr:to>
      <xdr:col>0</xdr:col>
      <xdr:colOff>1653540</xdr:colOff>
      <xdr:row>127</xdr:row>
      <xdr:rowOff>1122679</xdr:rowOff>
    </xdr:to>
    <xdr:pic>
      <xdr:nvPicPr>
        <xdr:cNvPr id="356" name="Image 2349">
          <a:extLst>
            <a:ext uri="{FF2B5EF4-FFF2-40B4-BE49-F238E27FC236}">
              <a16:creationId xmlns="" xmlns:a16="http://schemas.microsoft.com/office/drawing/2014/main" id="{C865891E-15FA-45B2-8EA4-9E3512A36ADB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45705830"/>
          <a:ext cx="1271587" cy="863599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128</xdr:row>
      <xdr:rowOff>243840</xdr:rowOff>
    </xdr:from>
    <xdr:to>
      <xdr:col>0</xdr:col>
      <xdr:colOff>1590040</xdr:colOff>
      <xdr:row>128</xdr:row>
      <xdr:rowOff>1018540</xdr:rowOff>
    </xdr:to>
    <xdr:pic>
      <xdr:nvPicPr>
        <xdr:cNvPr id="357" name="Image 86">
          <a:extLst>
            <a:ext uri="{FF2B5EF4-FFF2-40B4-BE49-F238E27FC236}">
              <a16:creationId xmlns="" xmlns:a16="http://schemas.microsoft.com/office/drawing/2014/main" id="{95D8EF73-05B0-4AE4-92E6-60BA629CEA97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702409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129</xdr:row>
      <xdr:rowOff>236220</xdr:rowOff>
    </xdr:from>
    <xdr:to>
      <xdr:col>0</xdr:col>
      <xdr:colOff>1567180</xdr:colOff>
      <xdr:row>129</xdr:row>
      <xdr:rowOff>1010920</xdr:rowOff>
    </xdr:to>
    <xdr:pic>
      <xdr:nvPicPr>
        <xdr:cNvPr id="358" name="Image 86">
          <a:extLst>
            <a:ext uri="{FF2B5EF4-FFF2-40B4-BE49-F238E27FC236}">
              <a16:creationId xmlns="" xmlns:a16="http://schemas.microsoft.com/office/drawing/2014/main" id="{BBB38C54-0003-45D0-B08B-DFE63E5A0126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48349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130</xdr:row>
      <xdr:rowOff>251460</xdr:rowOff>
    </xdr:from>
    <xdr:to>
      <xdr:col>0</xdr:col>
      <xdr:colOff>1559560</xdr:colOff>
      <xdr:row>130</xdr:row>
      <xdr:rowOff>1026160</xdr:rowOff>
    </xdr:to>
    <xdr:pic>
      <xdr:nvPicPr>
        <xdr:cNvPr id="359" name="Image 86">
          <a:extLst>
            <a:ext uri="{FF2B5EF4-FFF2-40B4-BE49-F238E27FC236}">
              <a16:creationId xmlns="" xmlns:a16="http://schemas.microsoft.com/office/drawing/2014/main" id="{673C7EE8-B34B-4EBC-9A8B-569A9EEC9481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49698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131</xdr:row>
      <xdr:rowOff>297180</xdr:rowOff>
    </xdr:from>
    <xdr:to>
      <xdr:col>0</xdr:col>
      <xdr:colOff>1582420</xdr:colOff>
      <xdr:row>131</xdr:row>
      <xdr:rowOff>1071880</xdr:rowOff>
    </xdr:to>
    <xdr:pic>
      <xdr:nvPicPr>
        <xdr:cNvPr id="360" name="Image 86">
          <a:extLst>
            <a:ext uri="{FF2B5EF4-FFF2-40B4-BE49-F238E27FC236}">
              <a16:creationId xmlns="" xmlns:a16="http://schemas.microsoft.com/office/drawing/2014/main" id="{423064C1-21AB-4AAB-8C18-46E762B4B78F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5107793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281940</xdr:colOff>
      <xdr:row>132</xdr:row>
      <xdr:rowOff>289560</xdr:rowOff>
    </xdr:from>
    <xdr:to>
      <xdr:col>0</xdr:col>
      <xdr:colOff>1513840</xdr:colOff>
      <xdr:row>132</xdr:row>
      <xdr:rowOff>1064260</xdr:rowOff>
    </xdr:to>
    <xdr:pic>
      <xdr:nvPicPr>
        <xdr:cNvPr id="361" name="Image 86">
          <a:extLst>
            <a:ext uri="{FF2B5EF4-FFF2-40B4-BE49-F238E27FC236}">
              <a16:creationId xmlns="" xmlns:a16="http://schemas.microsoft.com/office/drawing/2014/main" id="{08A83394-96B3-4F22-B643-0362960EEC82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524038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133</xdr:row>
      <xdr:rowOff>236220</xdr:rowOff>
    </xdr:from>
    <xdr:to>
      <xdr:col>0</xdr:col>
      <xdr:colOff>1536700</xdr:colOff>
      <xdr:row>133</xdr:row>
      <xdr:rowOff>1010920</xdr:rowOff>
    </xdr:to>
    <xdr:pic>
      <xdr:nvPicPr>
        <xdr:cNvPr id="362" name="Image 86">
          <a:extLst>
            <a:ext uri="{FF2B5EF4-FFF2-40B4-BE49-F238E27FC236}">
              <a16:creationId xmlns="" xmlns:a16="http://schemas.microsoft.com/office/drawing/2014/main" id="{F51A751C-609C-4CF9-A76F-272EE730B801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5368397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134</xdr:row>
      <xdr:rowOff>251460</xdr:rowOff>
    </xdr:from>
    <xdr:to>
      <xdr:col>0</xdr:col>
      <xdr:colOff>1544320</xdr:colOff>
      <xdr:row>134</xdr:row>
      <xdr:rowOff>1026160</xdr:rowOff>
    </xdr:to>
    <xdr:pic>
      <xdr:nvPicPr>
        <xdr:cNvPr id="363" name="Image 86">
          <a:extLst>
            <a:ext uri="{FF2B5EF4-FFF2-40B4-BE49-F238E27FC236}">
              <a16:creationId xmlns="" xmlns:a16="http://schemas.microsoft.com/office/drawing/2014/main" id="{01EC479A-6B9C-419A-A25F-F4F7334A532D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55032710"/>
          <a:ext cx="1231900" cy="7747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135</xdr:row>
      <xdr:rowOff>213360</xdr:rowOff>
    </xdr:from>
    <xdr:to>
      <xdr:col>0</xdr:col>
      <xdr:colOff>1630680</xdr:colOff>
      <xdr:row>135</xdr:row>
      <xdr:rowOff>1115060</xdr:rowOff>
    </xdr:to>
    <xdr:pic>
      <xdr:nvPicPr>
        <xdr:cNvPr id="364" name="Image 93">
          <a:extLst>
            <a:ext uri="{FF2B5EF4-FFF2-40B4-BE49-F238E27FC236}">
              <a16:creationId xmlns="" xmlns:a16="http://schemas.microsoft.com/office/drawing/2014/main" id="{51FBC799-D81E-4060-8F6D-386365652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56328110"/>
          <a:ext cx="1295400" cy="90170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136</xdr:row>
      <xdr:rowOff>228600</xdr:rowOff>
    </xdr:from>
    <xdr:to>
      <xdr:col>0</xdr:col>
      <xdr:colOff>1607820</xdr:colOff>
      <xdr:row>136</xdr:row>
      <xdr:rowOff>1130300</xdr:rowOff>
    </xdr:to>
    <xdr:pic>
      <xdr:nvPicPr>
        <xdr:cNvPr id="365" name="Image 93">
          <a:extLst>
            <a:ext uri="{FF2B5EF4-FFF2-40B4-BE49-F238E27FC236}">
              <a16:creationId xmlns="" xmlns:a16="http://schemas.microsoft.com/office/drawing/2014/main" id="{224BACE7-42ED-424B-9A1E-92DE945A8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57676850"/>
          <a:ext cx="1314450" cy="90170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137</xdr:row>
      <xdr:rowOff>236220</xdr:rowOff>
    </xdr:from>
    <xdr:to>
      <xdr:col>0</xdr:col>
      <xdr:colOff>1554480</xdr:colOff>
      <xdr:row>137</xdr:row>
      <xdr:rowOff>1137920</xdr:rowOff>
    </xdr:to>
    <xdr:pic>
      <xdr:nvPicPr>
        <xdr:cNvPr id="366" name="Image 93">
          <a:extLst>
            <a:ext uri="{FF2B5EF4-FFF2-40B4-BE49-F238E27FC236}">
              <a16:creationId xmlns="" xmlns:a16="http://schemas.microsoft.com/office/drawing/2014/main" id="{757C465F-DD8A-4436-8511-5B875DCB8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" y="15901797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138</xdr:row>
      <xdr:rowOff>167640</xdr:rowOff>
    </xdr:from>
    <xdr:to>
      <xdr:col>0</xdr:col>
      <xdr:colOff>1569720</xdr:colOff>
      <xdr:row>138</xdr:row>
      <xdr:rowOff>1069340</xdr:rowOff>
    </xdr:to>
    <xdr:pic>
      <xdr:nvPicPr>
        <xdr:cNvPr id="367" name="Image 93">
          <a:extLst>
            <a:ext uri="{FF2B5EF4-FFF2-40B4-BE49-F238E27FC236}">
              <a16:creationId xmlns="" xmlns:a16="http://schemas.microsoft.com/office/drawing/2014/main" id="{08DC578E-8511-45A3-B7A3-1A20FCBD6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" y="160282890"/>
          <a:ext cx="1333500" cy="90170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139</xdr:row>
      <xdr:rowOff>213360</xdr:rowOff>
    </xdr:from>
    <xdr:to>
      <xdr:col>0</xdr:col>
      <xdr:colOff>1550670</xdr:colOff>
      <xdr:row>139</xdr:row>
      <xdr:rowOff>1121410</xdr:rowOff>
    </xdr:to>
    <xdr:pic>
      <xdr:nvPicPr>
        <xdr:cNvPr id="368" name="Image 2475">
          <a:extLst>
            <a:ext uri="{FF2B5EF4-FFF2-40B4-BE49-F238E27FC236}">
              <a16:creationId xmlns="" xmlns:a16="http://schemas.microsoft.com/office/drawing/2014/main" id="{474ECBCA-0765-4960-9575-EF8C8710F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61662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140</xdr:row>
      <xdr:rowOff>243840</xdr:rowOff>
    </xdr:from>
    <xdr:to>
      <xdr:col>0</xdr:col>
      <xdr:colOff>1604010</xdr:colOff>
      <xdr:row>140</xdr:row>
      <xdr:rowOff>1151890</xdr:rowOff>
    </xdr:to>
    <xdr:pic>
      <xdr:nvPicPr>
        <xdr:cNvPr id="369" name="Image 2475">
          <a:extLst>
            <a:ext uri="{FF2B5EF4-FFF2-40B4-BE49-F238E27FC236}">
              <a16:creationId xmlns="" xmlns:a16="http://schemas.microsoft.com/office/drawing/2014/main" id="{EE475993-1941-45E0-8C39-07463EA50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63026090"/>
          <a:ext cx="1223962" cy="9080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141</xdr:row>
      <xdr:rowOff>236220</xdr:rowOff>
    </xdr:from>
    <xdr:to>
      <xdr:col>0</xdr:col>
      <xdr:colOff>1611630</xdr:colOff>
      <xdr:row>141</xdr:row>
      <xdr:rowOff>1144270</xdr:rowOff>
    </xdr:to>
    <xdr:pic>
      <xdr:nvPicPr>
        <xdr:cNvPr id="370" name="Image 2475">
          <a:extLst>
            <a:ext uri="{FF2B5EF4-FFF2-40B4-BE49-F238E27FC236}">
              <a16:creationId xmlns="" xmlns:a16="http://schemas.microsoft.com/office/drawing/2014/main" id="{F666C03C-BAF4-4559-948B-839401480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64351970"/>
          <a:ext cx="121920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142</xdr:row>
      <xdr:rowOff>236220</xdr:rowOff>
    </xdr:from>
    <xdr:to>
      <xdr:col>0</xdr:col>
      <xdr:colOff>1581150</xdr:colOff>
      <xdr:row>142</xdr:row>
      <xdr:rowOff>1144270</xdr:rowOff>
    </xdr:to>
    <xdr:pic>
      <xdr:nvPicPr>
        <xdr:cNvPr id="371" name="Image 2475">
          <a:extLst>
            <a:ext uri="{FF2B5EF4-FFF2-40B4-BE49-F238E27FC236}">
              <a16:creationId xmlns="" xmlns:a16="http://schemas.microsoft.com/office/drawing/2014/main" id="{2356A2B0-EC01-44B8-8BC7-1584046C4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56854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143</xdr:row>
      <xdr:rowOff>213360</xdr:rowOff>
    </xdr:from>
    <xdr:to>
      <xdr:col>0</xdr:col>
      <xdr:colOff>1588770</xdr:colOff>
      <xdr:row>143</xdr:row>
      <xdr:rowOff>1121410</xdr:rowOff>
    </xdr:to>
    <xdr:pic>
      <xdr:nvPicPr>
        <xdr:cNvPr id="372" name="Image 2475">
          <a:extLst>
            <a:ext uri="{FF2B5EF4-FFF2-40B4-BE49-F238E27FC236}">
              <a16:creationId xmlns="" xmlns:a16="http://schemas.microsoft.com/office/drawing/2014/main" id="{707CB5A9-B564-4058-A03A-A4B24EE38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1669961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144</xdr:row>
      <xdr:rowOff>167640</xdr:rowOff>
    </xdr:from>
    <xdr:to>
      <xdr:col>0</xdr:col>
      <xdr:colOff>1619250</xdr:colOff>
      <xdr:row>144</xdr:row>
      <xdr:rowOff>1075690</xdr:rowOff>
    </xdr:to>
    <xdr:pic>
      <xdr:nvPicPr>
        <xdr:cNvPr id="373" name="Image 2475">
          <a:extLst>
            <a:ext uri="{FF2B5EF4-FFF2-40B4-BE49-F238E27FC236}">
              <a16:creationId xmlns="" xmlns:a16="http://schemas.microsoft.com/office/drawing/2014/main" id="{0E9354C0-BD46-4835-A5CE-222A98D7E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68283890"/>
          <a:ext cx="1209675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145</xdr:row>
      <xdr:rowOff>236220</xdr:rowOff>
    </xdr:from>
    <xdr:to>
      <xdr:col>0</xdr:col>
      <xdr:colOff>1581150</xdr:colOff>
      <xdr:row>145</xdr:row>
      <xdr:rowOff>1144270</xdr:rowOff>
    </xdr:to>
    <xdr:pic>
      <xdr:nvPicPr>
        <xdr:cNvPr id="374" name="Image 2475">
          <a:extLst>
            <a:ext uri="{FF2B5EF4-FFF2-40B4-BE49-F238E27FC236}">
              <a16:creationId xmlns="" xmlns:a16="http://schemas.microsoft.com/office/drawing/2014/main" id="{8EB5957C-7735-459C-A2FE-8D51AE9F8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6968597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146</xdr:row>
      <xdr:rowOff>251460</xdr:rowOff>
    </xdr:from>
    <xdr:to>
      <xdr:col>0</xdr:col>
      <xdr:colOff>1581150</xdr:colOff>
      <xdr:row>146</xdr:row>
      <xdr:rowOff>1159510</xdr:rowOff>
    </xdr:to>
    <xdr:pic>
      <xdr:nvPicPr>
        <xdr:cNvPr id="375" name="Image 2475">
          <a:extLst>
            <a:ext uri="{FF2B5EF4-FFF2-40B4-BE49-F238E27FC236}">
              <a16:creationId xmlns="" xmlns:a16="http://schemas.microsoft.com/office/drawing/2014/main" id="{62C901E2-CC68-4819-981B-4D7B9F0CA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71034710"/>
          <a:ext cx="1238250" cy="908050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147</xdr:row>
      <xdr:rowOff>243840</xdr:rowOff>
    </xdr:from>
    <xdr:to>
      <xdr:col>0</xdr:col>
      <xdr:colOff>1626870</xdr:colOff>
      <xdr:row>147</xdr:row>
      <xdr:rowOff>1151890</xdr:rowOff>
    </xdr:to>
    <xdr:pic>
      <xdr:nvPicPr>
        <xdr:cNvPr id="376" name="Image 2475">
          <a:extLst>
            <a:ext uri="{FF2B5EF4-FFF2-40B4-BE49-F238E27FC236}">
              <a16:creationId xmlns="" xmlns:a16="http://schemas.microsoft.com/office/drawing/2014/main" id="{8B461073-D9A0-4551-9B19-13337BCDF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20" y="172360590"/>
          <a:ext cx="1200150" cy="9080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148</xdr:row>
      <xdr:rowOff>205740</xdr:rowOff>
    </xdr:from>
    <xdr:to>
      <xdr:col>0</xdr:col>
      <xdr:colOff>1687830</xdr:colOff>
      <xdr:row>148</xdr:row>
      <xdr:rowOff>1113790</xdr:rowOff>
    </xdr:to>
    <xdr:pic>
      <xdr:nvPicPr>
        <xdr:cNvPr id="377" name="Image 2475">
          <a:extLst>
            <a:ext uri="{FF2B5EF4-FFF2-40B4-BE49-F238E27FC236}">
              <a16:creationId xmlns="" xmlns:a16="http://schemas.microsoft.com/office/drawing/2014/main" id="{A7C6F1C2-4026-4493-BEA7-5B2C9EC61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173655990"/>
          <a:ext cx="1143000" cy="90805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149</xdr:row>
      <xdr:rowOff>243840</xdr:rowOff>
    </xdr:from>
    <xdr:to>
      <xdr:col>0</xdr:col>
      <xdr:colOff>1640840</xdr:colOff>
      <xdr:row>149</xdr:row>
      <xdr:rowOff>1088390</xdr:rowOff>
    </xdr:to>
    <xdr:pic>
      <xdr:nvPicPr>
        <xdr:cNvPr id="378" name="Image 2558">
          <a:extLst>
            <a:ext uri="{FF2B5EF4-FFF2-40B4-BE49-F238E27FC236}">
              <a16:creationId xmlns="" xmlns:a16="http://schemas.microsoft.com/office/drawing/2014/main" id="{ECDE4769-608D-4494-9D76-6A2979D6F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75027590"/>
          <a:ext cx="1230312" cy="8445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150</xdr:row>
      <xdr:rowOff>243840</xdr:rowOff>
    </xdr:from>
    <xdr:to>
      <xdr:col>0</xdr:col>
      <xdr:colOff>1587500</xdr:colOff>
      <xdr:row>150</xdr:row>
      <xdr:rowOff>1088390</xdr:rowOff>
    </xdr:to>
    <xdr:pic>
      <xdr:nvPicPr>
        <xdr:cNvPr id="379" name="Image 2558">
          <a:extLst>
            <a:ext uri="{FF2B5EF4-FFF2-40B4-BE49-F238E27FC236}">
              <a16:creationId xmlns="" xmlns:a16="http://schemas.microsoft.com/office/drawing/2014/main" id="{8AAA13ED-72C9-42C0-896B-2C676638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76361090"/>
          <a:ext cx="1282700" cy="8445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151</xdr:row>
      <xdr:rowOff>198120</xdr:rowOff>
    </xdr:from>
    <xdr:to>
      <xdr:col>0</xdr:col>
      <xdr:colOff>1595120</xdr:colOff>
      <xdr:row>151</xdr:row>
      <xdr:rowOff>1042670</xdr:rowOff>
    </xdr:to>
    <xdr:pic>
      <xdr:nvPicPr>
        <xdr:cNvPr id="380" name="Image 2558">
          <a:extLst>
            <a:ext uri="{FF2B5EF4-FFF2-40B4-BE49-F238E27FC236}">
              <a16:creationId xmlns="" xmlns:a16="http://schemas.microsoft.com/office/drawing/2014/main" id="{411C7F06-C40C-4CA2-8ED6-D12B60BC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77648870"/>
          <a:ext cx="1277937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152</xdr:row>
      <xdr:rowOff>236220</xdr:rowOff>
    </xdr:from>
    <xdr:to>
      <xdr:col>0</xdr:col>
      <xdr:colOff>1617980</xdr:colOff>
      <xdr:row>152</xdr:row>
      <xdr:rowOff>1080770</xdr:rowOff>
    </xdr:to>
    <xdr:pic>
      <xdr:nvPicPr>
        <xdr:cNvPr id="381" name="Image 2558">
          <a:extLst>
            <a:ext uri="{FF2B5EF4-FFF2-40B4-BE49-F238E27FC236}">
              <a16:creationId xmlns="" xmlns:a16="http://schemas.microsoft.com/office/drawing/2014/main" id="{E492CD66-DA1F-4119-864B-ACC1852D7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7902047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153</xdr:row>
      <xdr:rowOff>198120</xdr:rowOff>
    </xdr:from>
    <xdr:to>
      <xdr:col>0</xdr:col>
      <xdr:colOff>1602740</xdr:colOff>
      <xdr:row>153</xdr:row>
      <xdr:rowOff>1042670</xdr:rowOff>
    </xdr:to>
    <xdr:pic>
      <xdr:nvPicPr>
        <xdr:cNvPr id="382" name="Image 2558">
          <a:extLst>
            <a:ext uri="{FF2B5EF4-FFF2-40B4-BE49-F238E27FC236}">
              <a16:creationId xmlns="" xmlns:a16="http://schemas.microsoft.com/office/drawing/2014/main" id="{61A1BB40-29EA-49B2-88BB-AB2224862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80315870"/>
          <a:ext cx="1268412" cy="8445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154</xdr:row>
      <xdr:rowOff>205740</xdr:rowOff>
    </xdr:from>
    <xdr:to>
      <xdr:col>0</xdr:col>
      <xdr:colOff>1709420</xdr:colOff>
      <xdr:row>154</xdr:row>
      <xdr:rowOff>1050290</xdr:rowOff>
    </xdr:to>
    <xdr:pic>
      <xdr:nvPicPr>
        <xdr:cNvPr id="383" name="Image 2558">
          <a:extLst>
            <a:ext uri="{FF2B5EF4-FFF2-40B4-BE49-F238E27FC236}">
              <a16:creationId xmlns="" xmlns:a16="http://schemas.microsoft.com/office/drawing/2014/main" id="{20363AD4-C8BB-4C82-A1DB-0254B41C5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81656990"/>
          <a:ext cx="1163637" cy="8445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155</xdr:row>
      <xdr:rowOff>259080</xdr:rowOff>
    </xdr:from>
    <xdr:to>
      <xdr:col>0</xdr:col>
      <xdr:colOff>1656080</xdr:colOff>
      <xdr:row>155</xdr:row>
      <xdr:rowOff>1103630</xdr:rowOff>
    </xdr:to>
    <xdr:pic>
      <xdr:nvPicPr>
        <xdr:cNvPr id="384" name="Image 2558">
          <a:extLst>
            <a:ext uri="{FF2B5EF4-FFF2-40B4-BE49-F238E27FC236}">
              <a16:creationId xmlns="" xmlns:a16="http://schemas.microsoft.com/office/drawing/2014/main" id="{D3B9C5DE-8F65-45AF-852D-881A9E8F7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83043830"/>
          <a:ext cx="1216025" cy="844550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156</xdr:row>
      <xdr:rowOff>228600</xdr:rowOff>
    </xdr:from>
    <xdr:to>
      <xdr:col>0</xdr:col>
      <xdr:colOff>1617980</xdr:colOff>
      <xdr:row>156</xdr:row>
      <xdr:rowOff>1073150</xdr:rowOff>
    </xdr:to>
    <xdr:pic>
      <xdr:nvPicPr>
        <xdr:cNvPr id="385" name="Image 2558">
          <a:extLst>
            <a:ext uri="{FF2B5EF4-FFF2-40B4-BE49-F238E27FC236}">
              <a16:creationId xmlns="" xmlns:a16="http://schemas.microsoft.com/office/drawing/2014/main" id="{D904CF05-6E46-490F-AE5A-F7E1146DB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84346850"/>
          <a:ext cx="1254125" cy="844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157</xdr:row>
      <xdr:rowOff>259080</xdr:rowOff>
    </xdr:from>
    <xdr:to>
      <xdr:col>0</xdr:col>
      <xdr:colOff>1403350</xdr:colOff>
      <xdr:row>157</xdr:row>
      <xdr:rowOff>1211580</xdr:rowOff>
    </xdr:to>
    <xdr:pic>
      <xdr:nvPicPr>
        <xdr:cNvPr id="386" name="Image 137">
          <a:extLst>
            <a:ext uri="{FF2B5EF4-FFF2-40B4-BE49-F238E27FC236}">
              <a16:creationId xmlns="" xmlns:a16="http://schemas.microsoft.com/office/drawing/2014/main" id="{53548CCB-CF36-49A8-A847-DD19D7B8EC73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85710830"/>
          <a:ext cx="946150" cy="952500"/>
        </a:xfrm>
        <a:prstGeom prst="rect">
          <a:avLst/>
        </a:prstGeom>
      </xdr:spPr>
    </xdr:pic>
    <xdr:clientData/>
  </xdr:twoCellAnchor>
  <xdr:twoCellAnchor>
    <xdr:from>
      <xdr:col>0</xdr:col>
      <xdr:colOff>480060</xdr:colOff>
      <xdr:row>158</xdr:row>
      <xdr:rowOff>266700</xdr:rowOff>
    </xdr:from>
    <xdr:to>
      <xdr:col>0</xdr:col>
      <xdr:colOff>1381760</xdr:colOff>
      <xdr:row>158</xdr:row>
      <xdr:rowOff>1098550</xdr:rowOff>
    </xdr:to>
    <xdr:pic>
      <xdr:nvPicPr>
        <xdr:cNvPr id="387" name="Image 54">
          <a:extLst>
            <a:ext uri="{FF2B5EF4-FFF2-40B4-BE49-F238E27FC236}">
              <a16:creationId xmlns="" xmlns:a16="http://schemas.microsoft.com/office/drawing/2014/main" id="{7AB7ED45-F2C3-42BE-AE96-9877AA4428E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87051950"/>
          <a:ext cx="901700" cy="8318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159</xdr:row>
      <xdr:rowOff>220980</xdr:rowOff>
    </xdr:from>
    <xdr:to>
      <xdr:col>0</xdr:col>
      <xdr:colOff>1270000</xdr:colOff>
      <xdr:row>159</xdr:row>
      <xdr:rowOff>1078230</xdr:rowOff>
    </xdr:to>
    <xdr:pic>
      <xdr:nvPicPr>
        <xdr:cNvPr id="388" name="Image 2568">
          <a:extLst>
            <a:ext uri="{FF2B5EF4-FFF2-40B4-BE49-F238E27FC236}">
              <a16:creationId xmlns="" xmlns:a16="http://schemas.microsoft.com/office/drawing/2014/main" id="{250FE244-E5B5-45C9-BD5F-556341B8F619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8833973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160</xdr:row>
      <xdr:rowOff>289560</xdr:rowOff>
    </xdr:from>
    <xdr:to>
      <xdr:col>0</xdr:col>
      <xdr:colOff>1315720</xdr:colOff>
      <xdr:row>160</xdr:row>
      <xdr:rowOff>1146810</xdr:rowOff>
    </xdr:to>
    <xdr:pic>
      <xdr:nvPicPr>
        <xdr:cNvPr id="389" name="Image 2568">
          <a:extLst>
            <a:ext uri="{FF2B5EF4-FFF2-40B4-BE49-F238E27FC236}">
              <a16:creationId xmlns="" xmlns:a16="http://schemas.microsoft.com/office/drawing/2014/main" id="{2A4C3F70-CFCD-403D-987D-FB9272A13C12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89741810"/>
          <a:ext cx="698500" cy="857250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161</xdr:row>
      <xdr:rowOff>198120</xdr:rowOff>
    </xdr:from>
    <xdr:to>
      <xdr:col>0</xdr:col>
      <xdr:colOff>1357630</xdr:colOff>
      <xdr:row>161</xdr:row>
      <xdr:rowOff>1099820</xdr:rowOff>
    </xdr:to>
    <xdr:pic>
      <xdr:nvPicPr>
        <xdr:cNvPr id="390" name="Image 2563">
          <a:extLst>
            <a:ext uri="{FF2B5EF4-FFF2-40B4-BE49-F238E27FC236}">
              <a16:creationId xmlns="" xmlns:a16="http://schemas.microsoft.com/office/drawing/2014/main" id="{4666B885-3DC9-4E41-A834-90BDBE6FF8E2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" y="19098387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617220</xdr:colOff>
      <xdr:row>162</xdr:row>
      <xdr:rowOff>243840</xdr:rowOff>
    </xdr:from>
    <xdr:to>
      <xdr:col>0</xdr:col>
      <xdr:colOff>1372870</xdr:colOff>
      <xdr:row>162</xdr:row>
      <xdr:rowOff>1145540</xdr:rowOff>
    </xdr:to>
    <xdr:pic>
      <xdr:nvPicPr>
        <xdr:cNvPr id="391" name="Image 2563">
          <a:extLst>
            <a:ext uri="{FF2B5EF4-FFF2-40B4-BE49-F238E27FC236}">
              <a16:creationId xmlns="" xmlns:a16="http://schemas.microsoft.com/office/drawing/2014/main" id="{AAFFDF4F-BBFD-40B7-B80D-48909DF88851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9236309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163</xdr:row>
      <xdr:rowOff>297180</xdr:rowOff>
    </xdr:from>
    <xdr:to>
      <xdr:col>0</xdr:col>
      <xdr:colOff>1403350</xdr:colOff>
      <xdr:row>163</xdr:row>
      <xdr:rowOff>1198880</xdr:rowOff>
    </xdr:to>
    <xdr:pic>
      <xdr:nvPicPr>
        <xdr:cNvPr id="392" name="Image 2563">
          <a:extLst>
            <a:ext uri="{FF2B5EF4-FFF2-40B4-BE49-F238E27FC236}">
              <a16:creationId xmlns="" xmlns:a16="http://schemas.microsoft.com/office/drawing/2014/main" id="{F4D29DC4-D38E-400C-8621-10F4EE4AB1BF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3749930"/>
          <a:ext cx="755650" cy="9017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164</xdr:row>
      <xdr:rowOff>251460</xdr:rowOff>
    </xdr:from>
    <xdr:to>
      <xdr:col>0</xdr:col>
      <xdr:colOff>1384300</xdr:colOff>
      <xdr:row>164</xdr:row>
      <xdr:rowOff>1127760</xdr:rowOff>
    </xdr:to>
    <xdr:pic>
      <xdr:nvPicPr>
        <xdr:cNvPr id="393" name="Image 162">
          <a:extLst>
            <a:ext uri="{FF2B5EF4-FFF2-40B4-BE49-F238E27FC236}">
              <a16:creationId xmlns="" xmlns:a16="http://schemas.microsoft.com/office/drawing/2014/main" id="{A9DBC08F-745D-490C-813B-633F3F2085C4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95037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502920</xdr:colOff>
      <xdr:row>165</xdr:row>
      <xdr:rowOff>228600</xdr:rowOff>
    </xdr:from>
    <xdr:to>
      <xdr:col>0</xdr:col>
      <xdr:colOff>1430020</xdr:colOff>
      <xdr:row>165</xdr:row>
      <xdr:rowOff>1104900</xdr:rowOff>
    </xdr:to>
    <xdr:pic>
      <xdr:nvPicPr>
        <xdr:cNvPr id="394" name="Image 162">
          <a:extLst>
            <a:ext uri="{FF2B5EF4-FFF2-40B4-BE49-F238E27FC236}">
              <a16:creationId xmlns="" xmlns:a16="http://schemas.microsoft.com/office/drawing/2014/main" id="{1AED1A85-65C3-402A-BFD1-1D0D709C0959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1963483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166</xdr:row>
      <xdr:rowOff>304800</xdr:rowOff>
    </xdr:from>
    <xdr:to>
      <xdr:col>0</xdr:col>
      <xdr:colOff>1468120</xdr:colOff>
      <xdr:row>166</xdr:row>
      <xdr:rowOff>1181100</xdr:rowOff>
    </xdr:to>
    <xdr:pic>
      <xdr:nvPicPr>
        <xdr:cNvPr id="395" name="Image 162">
          <a:extLst>
            <a:ext uri="{FF2B5EF4-FFF2-40B4-BE49-F238E27FC236}">
              <a16:creationId xmlns="" xmlns:a16="http://schemas.microsoft.com/office/drawing/2014/main" id="{06B5990C-0846-4897-B28D-23522E0B41CE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1977580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167</xdr:row>
      <xdr:rowOff>304800</xdr:rowOff>
    </xdr:from>
    <xdr:to>
      <xdr:col>0</xdr:col>
      <xdr:colOff>1574800</xdr:colOff>
      <xdr:row>167</xdr:row>
      <xdr:rowOff>1181100</xdr:rowOff>
    </xdr:to>
    <xdr:pic>
      <xdr:nvPicPr>
        <xdr:cNvPr id="396" name="Image 162">
          <a:extLst>
            <a:ext uri="{FF2B5EF4-FFF2-40B4-BE49-F238E27FC236}">
              <a16:creationId xmlns="" xmlns:a16="http://schemas.microsoft.com/office/drawing/2014/main" id="{034701A8-CC55-4332-A475-9AA38C3F0CEF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9909155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168</xdr:row>
      <xdr:rowOff>251460</xdr:rowOff>
    </xdr:from>
    <xdr:to>
      <xdr:col>0</xdr:col>
      <xdr:colOff>1498600</xdr:colOff>
      <xdr:row>168</xdr:row>
      <xdr:rowOff>1127760</xdr:rowOff>
    </xdr:to>
    <xdr:pic>
      <xdr:nvPicPr>
        <xdr:cNvPr id="397" name="Image 162">
          <a:extLst>
            <a:ext uri="{FF2B5EF4-FFF2-40B4-BE49-F238E27FC236}">
              <a16:creationId xmlns="" xmlns:a16="http://schemas.microsoft.com/office/drawing/2014/main" id="{63574C93-7C48-48E0-832E-E750EE9288BB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20037171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169</xdr:row>
      <xdr:rowOff>236220</xdr:rowOff>
    </xdr:from>
    <xdr:to>
      <xdr:col>0</xdr:col>
      <xdr:colOff>1506220</xdr:colOff>
      <xdr:row>169</xdr:row>
      <xdr:rowOff>1112520</xdr:rowOff>
    </xdr:to>
    <xdr:pic>
      <xdr:nvPicPr>
        <xdr:cNvPr id="398" name="Image 162">
          <a:extLst>
            <a:ext uri="{FF2B5EF4-FFF2-40B4-BE49-F238E27FC236}">
              <a16:creationId xmlns="" xmlns:a16="http://schemas.microsoft.com/office/drawing/2014/main" id="{0A806460-EF0A-4531-AEB1-74A2AEF4824C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" y="201689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170</xdr:row>
      <xdr:rowOff>243840</xdr:rowOff>
    </xdr:from>
    <xdr:to>
      <xdr:col>0</xdr:col>
      <xdr:colOff>1452880</xdr:colOff>
      <xdr:row>170</xdr:row>
      <xdr:rowOff>1120140</xdr:rowOff>
    </xdr:to>
    <xdr:pic>
      <xdr:nvPicPr>
        <xdr:cNvPr id="399" name="Image 162">
          <a:extLst>
            <a:ext uri="{FF2B5EF4-FFF2-40B4-BE49-F238E27FC236}">
              <a16:creationId xmlns="" xmlns:a16="http://schemas.microsoft.com/office/drawing/2014/main" id="{EAD6F304-8E09-47EE-B95D-8B9F9D53EC67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303109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171</xdr:row>
      <xdr:rowOff>236220</xdr:rowOff>
    </xdr:from>
    <xdr:to>
      <xdr:col>0</xdr:col>
      <xdr:colOff>1513840</xdr:colOff>
      <xdr:row>171</xdr:row>
      <xdr:rowOff>1112520</xdr:rowOff>
    </xdr:to>
    <xdr:pic>
      <xdr:nvPicPr>
        <xdr:cNvPr id="400" name="Image 162">
          <a:extLst>
            <a:ext uri="{FF2B5EF4-FFF2-40B4-BE49-F238E27FC236}">
              <a16:creationId xmlns="" xmlns:a16="http://schemas.microsoft.com/office/drawing/2014/main" id="{3E798E75-1F3E-4D08-850F-512E8A660D95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4356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172</xdr:row>
      <xdr:rowOff>220980</xdr:rowOff>
    </xdr:from>
    <xdr:to>
      <xdr:col>0</xdr:col>
      <xdr:colOff>1513840</xdr:colOff>
      <xdr:row>172</xdr:row>
      <xdr:rowOff>1097280</xdr:rowOff>
    </xdr:to>
    <xdr:pic>
      <xdr:nvPicPr>
        <xdr:cNvPr id="401" name="Image 162">
          <a:extLst>
            <a:ext uri="{FF2B5EF4-FFF2-40B4-BE49-F238E27FC236}">
              <a16:creationId xmlns="" xmlns:a16="http://schemas.microsoft.com/office/drawing/2014/main" id="{40381E54-10FB-4A0C-8385-8757F8D8749E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20567523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525780</xdr:colOff>
      <xdr:row>173</xdr:row>
      <xdr:rowOff>236220</xdr:rowOff>
    </xdr:from>
    <xdr:to>
      <xdr:col>0</xdr:col>
      <xdr:colOff>1452880</xdr:colOff>
      <xdr:row>173</xdr:row>
      <xdr:rowOff>1112520</xdr:rowOff>
    </xdr:to>
    <xdr:pic>
      <xdr:nvPicPr>
        <xdr:cNvPr id="402" name="Image 162">
          <a:extLst>
            <a:ext uri="{FF2B5EF4-FFF2-40B4-BE49-F238E27FC236}">
              <a16:creationId xmlns="" xmlns:a16="http://schemas.microsoft.com/office/drawing/2014/main" id="{FF5ACC41-EBB9-43C3-9C45-C53538D6EBED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" y="207023970"/>
          <a:ext cx="927100" cy="876300"/>
        </a:xfrm>
        <a:prstGeom prst="rect">
          <a:avLst/>
        </a:prstGeom>
      </xdr:spPr>
    </xdr:pic>
    <xdr:clientData/>
  </xdr:twoCellAnchor>
  <xdr:twoCellAnchor>
    <xdr:from>
      <xdr:col>0</xdr:col>
      <xdr:colOff>487680</xdr:colOff>
      <xdr:row>174</xdr:row>
      <xdr:rowOff>243840</xdr:rowOff>
    </xdr:from>
    <xdr:to>
      <xdr:col>0</xdr:col>
      <xdr:colOff>1402080</xdr:colOff>
      <xdr:row>174</xdr:row>
      <xdr:rowOff>1120140</xdr:rowOff>
    </xdr:to>
    <xdr:pic>
      <xdr:nvPicPr>
        <xdr:cNvPr id="403" name="Image 2496">
          <a:extLst>
            <a:ext uri="{FF2B5EF4-FFF2-40B4-BE49-F238E27FC236}">
              <a16:creationId xmlns="" xmlns:a16="http://schemas.microsoft.com/office/drawing/2014/main" id="{A849A9BF-A4A9-4643-BA9B-41247BE4859C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208365090"/>
          <a:ext cx="914400" cy="876300"/>
        </a:xfrm>
        <a:prstGeom prst="rect">
          <a:avLst/>
        </a:prstGeom>
      </xdr:spPr>
    </xdr:pic>
    <xdr:clientData/>
  </xdr:twoCellAnchor>
  <xdr:twoCellAnchor>
    <xdr:from>
      <xdr:col>0</xdr:col>
      <xdr:colOff>358140</xdr:colOff>
      <xdr:row>175</xdr:row>
      <xdr:rowOff>274320</xdr:rowOff>
    </xdr:from>
    <xdr:to>
      <xdr:col>0</xdr:col>
      <xdr:colOff>1501140</xdr:colOff>
      <xdr:row>175</xdr:row>
      <xdr:rowOff>1080770</xdr:rowOff>
    </xdr:to>
    <xdr:pic>
      <xdr:nvPicPr>
        <xdr:cNvPr id="404" name="Image 2769">
          <a:extLst>
            <a:ext uri="{FF2B5EF4-FFF2-40B4-BE49-F238E27FC236}">
              <a16:creationId xmlns="" xmlns:a16="http://schemas.microsoft.com/office/drawing/2014/main" id="{4C80C607-5948-4813-AD5C-ED1A7E0C9808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209729070"/>
          <a:ext cx="1143000" cy="80645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176</xdr:row>
      <xdr:rowOff>190500</xdr:rowOff>
    </xdr:from>
    <xdr:to>
      <xdr:col>0</xdr:col>
      <xdr:colOff>1537970</xdr:colOff>
      <xdr:row>176</xdr:row>
      <xdr:rowOff>1130300</xdr:rowOff>
    </xdr:to>
    <xdr:pic>
      <xdr:nvPicPr>
        <xdr:cNvPr id="405" name="Image 281">
          <a:extLst>
            <a:ext uri="{FF2B5EF4-FFF2-40B4-BE49-F238E27FC236}">
              <a16:creationId xmlns="" xmlns:a16="http://schemas.microsoft.com/office/drawing/2014/main" id="{CB2CF3AD-B1EF-4C4D-847A-4545C1119FE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" y="210978750"/>
          <a:ext cx="1187450" cy="93980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177</xdr:row>
      <xdr:rowOff>259080</xdr:rowOff>
    </xdr:from>
    <xdr:to>
      <xdr:col>0</xdr:col>
      <xdr:colOff>1271270</xdr:colOff>
      <xdr:row>177</xdr:row>
      <xdr:rowOff>1103630</xdr:rowOff>
    </xdr:to>
    <xdr:pic>
      <xdr:nvPicPr>
        <xdr:cNvPr id="406" name="Image 2491">
          <a:extLst>
            <a:ext uri="{FF2B5EF4-FFF2-40B4-BE49-F238E27FC236}">
              <a16:creationId xmlns="" xmlns:a16="http://schemas.microsoft.com/office/drawing/2014/main" id="{0C57CBAC-08D1-4EDE-A5B9-231A001ED2AD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23808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178</xdr:row>
      <xdr:rowOff>259080</xdr:rowOff>
    </xdr:from>
    <xdr:to>
      <xdr:col>0</xdr:col>
      <xdr:colOff>1271270</xdr:colOff>
      <xdr:row>178</xdr:row>
      <xdr:rowOff>1103630</xdr:rowOff>
    </xdr:to>
    <xdr:pic>
      <xdr:nvPicPr>
        <xdr:cNvPr id="407" name="Image 2491">
          <a:extLst>
            <a:ext uri="{FF2B5EF4-FFF2-40B4-BE49-F238E27FC236}">
              <a16:creationId xmlns="" xmlns:a16="http://schemas.microsoft.com/office/drawing/2014/main" id="{B9221E82-B6F8-4C8F-8675-3288B6898E42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213714330"/>
          <a:ext cx="730250" cy="844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0</xdr:col>
      <xdr:colOff>647700</xdr:colOff>
      <xdr:row>60</xdr:row>
      <xdr:rowOff>873125</xdr:rowOff>
    </xdr:to>
    <xdr:pic>
      <xdr:nvPicPr>
        <xdr:cNvPr id="411" name="Immagine 410">
          <a:extLst>
            <a:ext uri="{FF2B5EF4-FFF2-40B4-BE49-F238E27FC236}">
              <a16:creationId xmlns="" xmlns:a16="http://schemas.microsoft.com/office/drawing/2014/main" id="{0CFAF9F5-D9D2-4E12-AEB0-4A80B911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5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647700</xdr:colOff>
      <xdr:row>61</xdr:row>
      <xdr:rowOff>863600</xdr:rowOff>
    </xdr:to>
    <xdr:pic>
      <xdr:nvPicPr>
        <xdr:cNvPr id="412" name="Immagine 411">
          <a:extLst>
            <a:ext uri="{FF2B5EF4-FFF2-40B4-BE49-F238E27FC236}">
              <a16:creationId xmlns="" xmlns:a16="http://schemas.microsoft.com/office/drawing/2014/main" id="{F572D91D-4ECB-4B07-A1A5-73BA3477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87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647700</xdr:colOff>
      <xdr:row>63</xdr:row>
      <xdr:rowOff>863600</xdr:rowOff>
    </xdr:to>
    <xdr:pic>
      <xdr:nvPicPr>
        <xdr:cNvPr id="413" name="Immagine 412">
          <a:extLst>
            <a:ext uri="{FF2B5EF4-FFF2-40B4-BE49-F238E27FC236}">
              <a16:creationId xmlns="" xmlns:a16="http://schemas.microsoft.com/office/drawing/2014/main" id="{06477758-8E85-47D7-B338-C384465D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94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647700</xdr:colOff>
      <xdr:row>62</xdr:row>
      <xdr:rowOff>863600</xdr:rowOff>
    </xdr:to>
    <xdr:pic>
      <xdr:nvPicPr>
        <xdr:cNvPr id="414" name="Immagine 413">
          <a:extLst>
            <a:ext uri="{FF2B5EF4-FFF2-40B4-BE49-F238E27FC236}">
              <a16:creationId xmlns="" xmlns:a16="http://schemas.microsoft.com/office/drawing/2014/main" id="{8902843C-5828-4BE5-B526-7FF89C01B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40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647700</xdr:colOff>
      <xdr:row>64</xdr:row>
      <xdr:rowOff>863600</xdr:rowOff>
    </xdr:to>
    <xdr:pic>
      <xdr:nvPicPr>
        <xdr:cNvPr id="415" name="Immagine 414">
          <a:extLst>
            <a:ext uri="{FF2B5EF4-FFF2-40B4-BE49-F238E27FC236}">
              <a16:creationId xmlns="" xmlns:a16="http://schemas.microsoft.com/office/drawing/2014/main" id="{4541F913-05E4-43BB-809C-A3968796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47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647700</xdr:colOff>
      <xdr:row>65</xdr:row>
      <xdr:rowOff>863600</xdr:rowOff>
    </xdr:to>
    <xdr:pic>
      <xdr:nvPicPr>
        <xdr:cNvPr id="416" name="Immagine 415">
          <a:extLst>
            <a:ext uri="{FF2B5EF4-FFF2-40B4-BE49-F238E27FC236}">
              <a16:creationId xmlns="" xmlns:a16="http://schemas.microsoft.com/office/drawing/2014/main" id="{0B561EED-7F46-43BB-8C9D-7EEBE455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01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647700</xdr:colOff>
      <xdr:row>66</xdr:row>
      <xdr:rowOff>863600</xdr:rowOff>
    </xdr:to>
    <xdr:pic>
      <xdr:nvPicPr>
        <xdr:cNvPr id="417" name="Immagine 416">
          <a:extLst>
            <a:ext uri="{FF2B5EF4-FFF2-40B4-BE49-F238E27FC236}">
              <a16:creationId xmlns="" xmlns:a16="http://schemas.microsoft.com/office/drawing/2014/main" id="{8A5DE17D-2FD5-412E-85AD-D1AFDF93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054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647700</xdr:colOff>
      <xdr:row>67</xdr:row>
      <xdr:rowOff>863600</xdr:rowOff>
    </xdr:to>
    <xdr:pic>
      <xdr:nvPicPr>
        <xdr:cNvPr id="418" name="Immagine 417">
          <a:extLst>
            <a:ext uri="{FF2B5EF4-FFF2-40B4-BE49-F238E27FC236}">
              <a16:creationId xmlns="" xmlns:a16="http://schemas.microsoft.com/office/drawing/2014/main" id="{C695AFA3-2C34-46A4-89C9-C0CB1988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0080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647700</xdr:colOff>
      <xdr:row>68</xdr:row>
      <xdr:rowOff>863600</xdr:rowOff>
    </xdr:to>
    <xdr:pic>
      <xdr:nvPicPr>
        <xdr:cNvPr id="419" name="Immagine 418">
          <a:extLst>
            <a:ext uri="{FF2B5EF4-FFF2-40B4-BE49-F238E27FC236}">
              <a16:creationId xmlns="" xmlns:a16="http://schemas.microsoft.com/office/drawing/2014/main" id="{AC161D16-4B15-4AA7-929D-004CA041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6150"/>
          <a:ext cx="647700" cy="863600"/>
        </a:xfrm>
        <a:prstGeom prst="rect">
          <a:avLst/>
        </a:prstGeom>
      </xdr:spPr>
    </xdr:pic>
    <xdr:clientData/>
  </xdr:twoCellAnchor>
  <xdr:twoCellAnchor>
    <xdr:from>
      <xdr:col>0</xdr:col>
      <xdr:colOff>72571</xdr:colOff>
      <xdr:row>3</xdr:row>
      <xdr:rowOff>72572</xdr:rowOff>
    </xdr:from>
    <xdr:to>
      <xdr:col>0</xdr:col>
      <xdr:colOff>1511785</xdr:colOff>
      <xdr:row>3</xdr:row>
      <xdr:rowOff>734787</xdr:rowOff>
    </xdr:to>
    <xdr:pic>
      <xdr:nvPicPr>
        <xdr:cNvPr id="421" name="Picture 306">
          <a:extLst>
            <a:ext uri="{FF2B5EF4-FFF2-40B4-BE49-F238E27FC236}">
              <a16:creationId xmlns="" xmlns:a16="http://schemas.microsoft.com/office/drawing/2014/main" id="{F062C625-7463-48D6-8975-56F36D84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1" y="10102397"/>
          <a:ext cx="1277289" cy="66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69850</xdr:colOff>
      <xdr:row>6</xdr:row>
      <xdr:rowOff>100240</xdr:rowOff>
    </xdr:from>
    <xdr:to>
      <xdr:col>0</xdr:col>
      <xdr:colOff>1292120</xdr:colOff>
      <xdr:row>6</xdr:row>
      <xdr:rowOff>771525</xdr:rowOff>
    </xdr:to>
    <xdr:pic>
      <xdr:nvPicPr>
        <xdr:cNvPr id="422" name="Picture 355">
          <a:extLst>
            <a:ext uri="{FF2B5EF4-FFF2-40B4-BE49-F238E27FC236}">
              <a16:creationId xmlns="" xmlns:a16="http://schemas.microsoft.com/office/drawing/2014/main" id="{3F2F9B21-01C4-431A-A35A-CB20A00A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862615"/>
          <a:ext cx="122227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5</xdr:row>
      <xdr:rowOff>136072</xdr:rowOff>
    </xdr:from>
    <xdr:to>
      <xdr:col>0</xdr:col>
      <xdr:colOff>1441571</xdr:colOff>
      <xdr:row>5</xdr:row>
      <xdr:rowOff>807357</xdr:rowOff>
    </xdr:to>
    <xdr:pic>
      <xdr:nvPicPr>
        <xdr:cNvPr id="423" name="Picture 356">
          <a:extLst>
            <a:ext uri="{FF2B5EF4-FFF2-40B4-BE49-F238E27FC236}">
              <a16:creationId xmlns="" xmlns:a16="http://schemas.microsoft.com/office/drawing/2014/main" id="{49E63411-5878-4204-8A3D-92815FD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1956597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54429</xdr:colOff>
      <xdr:row>4</xdr:row>
      <xdr:rowOff>127000</xdr:rowOff>
    </xdr:from>
    <xdr:to>
      <xdr:col>0</xdr:col>
      <xdr:colOff>1405286</xdr:colOff>
      <xdr:row>4</xdr:row>
      <xdr:rowOff>798285</xdr:rowOff>
    </xdr:to>
    <xdr:pic>
      <xdr:nvPicPr>
        <xdr:cNvPr id="424" name="Picture 357">
          <a:extLst>
            <a:ext uri="{FF2B5EF4-FFF2-40B4-BE49-F238E27FC236}">
              <a16:creationId xmlns="" xmlns:a16="http://schemas.microsoft.com/office/drawing/2014/main" id="{EF19907F-5B02-4995-91E8-053D0F1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11052175"/>
          <a:ext cx="12937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90714</xdr:colOff>
      <xdr:row>9</xdr:row>
      <xdr:rowOff>108857</xdr:rowOff>
    </xdr:from>
    <xdr:to>
      <xdr:col>0</xdr:col>
      <xdr:colOff>1441571</xdr:colOff>
      <xdr:row>9</xdr:row>
      <xdr:rowOff>780142</xdr:rowOff>
    </xdr:to>
    <xdr:pic>
      <xdr:nvPicPr>
        <xdr:cNvPr id="425" name="Picture 358">
          <a:extLst>
            <a:ext uri="{FF2B5EF4-FFF2-40B4-BE49-F238E27FC236}">
              <a16:creationId xmlns="" xmlns:a16="http://schemas.microsoft.com/office/drawing/2014/main" id="{3BE78406-C3B2-4734-B8F6-F392F0C8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15510782"/>
          <a:ext cx="125560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108857</xdr:colOff>
      <xdr:row>8</xdr:row>
      <xdr:rowOff>108857</xdr:rowOff>
    </xdr:from>
    <xdr:to>
      <xdr:col>0</xdr:col>
      <xdr:colOff>1459714</xdr:colOff>
      <xdr:row>8</xdr:row>
      <xdr:rowOff>780142</xdr:rowOff>
    </xdr:to>
    <xdr:pic>
      <xdr:nvPicPr>
        <xdr:cNvPr id="426" name="Picture 359">
          <a:extLst>
            <a:ext uri="{FF2B5EF4-FFF2-40B4-BE49-F238E27FC236}">
              <a16:creationId xmlns="" xmlns:a16="http://schemas.microsoft.com/office/drawing/2014/main" id="{05DEF571-8023-4D23-B787-AEF8E12D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4615432"/>
          <a:ext cx="1236557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145143</xdr:colOff>
      <xdr:row>7</xdr:row>
      <xdr:rowOff>90714</xdr:rowOff>
    </xdr:from>
    <xdr:to>
      <xdr:col>0</xdr:col>
      <xdr:colOff>1496000</xdr:colOff>
      <xdr:row>7</xdr:row>
      <xdr:rowOff>761999</xdr:rowOff>
    </xdr:to>
    <xdr:pic>
      <xdr:nvPicPr>
        <xdr:cNvPr id="427" name="Picture 360">
          <a:extLst>
            <a:ext uri="{FF2B5EF4-FFF2-40B4-BE49-F238E27FC236}">
              <a16:creationId xmlns="" xmlns:a16="http://schemas.microsoft.com/office/drawing/2014/main" id="{3CEAE564-F33C-4E67-80E4-E2375C48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43" y="13701939"/>
          <a:ext cx="1203220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117928</xdr:colOff>
      <xdr:row>10</xdr:row>
      <xdr:rowOff>117929</xdr:rowOff>
    </xdr:from>
    <xdr:to>
      <xdr:col>0</xdr:col>
      <xdr:colOff>1468785</xdr:colOff>
      <xdr:row>10</xdr:row>
      <xdr:rowOff>789214</xdr:rowOff>
    </xdr:to>
    <xdr:pic>
      <xdr:nvPicPr>
        <xdr:cNvPr id="428" name="Picture 361">
          <a:extLst>
            <a:ext uri="{FF2B5EF4-FFF2-40B4-BE49-F238E27FC236}">
              <a16:creationId xmlns="" xmlns:a16="http://schemas.microsoft.com/office/drawing/2014/main" id="{7D163BAA-8F91-4135-A391-94BF9AA1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8" y="16415204"/>
          <a:ext cx="1231795" cy="6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866775</xdr:colOff>
      <xdr:row>2</xdr:row>
      <xdr:rowOff>866775</xdr:rowOff>
    </xdr:to>
    <xdr:pic>
      <xdr:nvPicPr>
        <xdr:cNvPr id="429" name="Immagine 428" descr="Buty Puma Sf R-Cat 339937 03 - 44,5 : Amazon.it: Moda">
          <a:extLst>
            <a:ext uri="{FF2B5EF4-FFF2-40B4-BE49-F238E27FC236}">
              <a16:creationId xmlns="" xmlns:a16="http://schemas.microsoft.com/office/drawing/2014/main" id="{41360FBB-CF1E-4C8B-BB50-8F31E342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4475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124</xdr:row>
      <xdr:rowOff>45357</xdr:rowOff>
    </xdr:from>
    <xdr:to>
      <xdr:col>0</xdr:col>
      <xdr:colOff>949779</xdr:colOff>
      <xdr:row>124</xdr:row>
      <xdr:rowOff>845457</xdr:rowOff>
    </xdr:to>
    <xdr:pic>
      <xdr:nvPicPr>
        <xdr:cNvPr id="294" name="Picture 49">
          <a:extLst>
            <a:ext uri="{FF2B5EF4-FFF2-40B4-BE49-F238E27FC236}">
              <a16:creationId xmlns="" xmlns:a16="http://schemas.microsoft.com/office/drawing/2014/main" id="{A1CC24CE-6874-4E4C-9254-A951E21D1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27934557"/>
          <a:ext cx="5778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415637</xdr:colOff>
      <xdr:row>183</xdr:row>
      <xdr:rowOff>96982</xdr:rowOff>
    </xdr:from>
    <xdr:to>
      <xdr:col>0</xdr:col>
      <xdr:colOff>1323671</xdr:colOff>
      <xdr:row>183</xdr:row>
      <xdr:rowOff>1309254</xdr:rowOff>
    </xdr:to>
    <xdr:pic>
      <xdr:nvPicPr>
        <xdr:cNvPr id="29" name="Immagine 788">
          <a:extLst>
            <a:ext uri="{FF2B5EF4-FFF2-40B4-BE49-F238E27FC236}">
              <a16:creationId xmlns="" xmlns:a16="http://schemas.microsoft.com/office/drawing/2014/main" id="{F2C70265-A2BE-477D-ABCB-745A8D54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7" y="277957"/>
          <a:ext cx="908034" cy="1212272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191</xdr:row>
      <xdr:rowOff>190500</xdr:rowOff>
    </xdr:from>
    <xdr:to>
      <xdr:col>0</xdr:col>
      <xdr:colOff>1859915</xdr:colOff>
      <xdr:row>191</xdr:row>
      <xdr:rowOff>1090295</xdr:rowOff>
    </xdr:to>
    <xdr:pic>
      <xdr:nvPicPr>
        <xdr:cNvPr id="30" name="Image 1170">
          <a:extLst>
            <a:ext uri="{FF2B5EF4-FFF2-40B4-BE49-F238E27FC236}">
              <a16:creationId xmlns="" xmlns:a16="http://schemas.microsoft.com/office/drawing/2014/main" id="{C2C38FBD-F52F-4BE8-B6E5-C14A0972E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29540" y="3124200"/>
          <a:ext cx="1363662" cy="89979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192</xdr:row>
      <xdr:rowOff>190500</xdr:rowOff>
    </xdr:from>
    <xdr:to>
      <xdr:col>0</xdr:col>
      <xdr:colOff>1854200</xdr:colOff>
      <xdr:row>192</xdr:row>
      <xdr:rowOff>1066800</xdr:rowOff>
    </xdr:to>
    <xdr:pic>
      <xdr:nvPicPr>
        <xdr:cNvPr id="31" name="Image 1174">
          <a:extLst>
            <a:ext uri="{FF2B5EF4-FFF2-40B4-BE49-F238E27FC236}">
              <a16:creationId xmlns="" xmlns:a16="http://schemas.microsoft.com/office/drawing/2014/main" id="{41721738-B790-4657-A018-385BDECF3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28600" y="4610100"/>
          <a:ext cx="1268412" cy="8763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193</xdr:row>
      <xdr:rowOff>304800</xdr:rowOff>
    </xdr:from>
    <xdr:to>
      <xdr:col>0</xdr:col>
      <xdr:colOff>1770380</xdr:colOff>
      <xdr:row>193</xdr:row>
      <xdr:rowOff>1145540</xdr:rowOff>
    </xdr:to>
    <xdr:pic>
      <xdr:nvPicPr>
        <xdr:cNvPr id="224" name="Image 2205">
          <a:extLst>
            <a:ext uri="{FF2B5EF4-FFF2-40B4-BE49-F238E27FC236}">
              <a16:creationId xmlns="" xmlns:a16="http://schemas.microsoft.com/office/drawing/2014/main" id="{FAFC0A0E-14CA-4277-8107-5F97852B6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52400" y="6210300"/>
          <a:ext cx="1341755" cy="840740"/>
        </a:xfrm>
        <a:prstGeom prst="rect">
          <a:avLst/>
        </a:prstGeom>
      </xdr:spPr>
    </xdr:pic>
    <xdr:clientData/>
  </xdr:twoCellAnchor>
  <xdr:twoCellAnchor>
    <xdr:from>
      <xdr:col>0</xdr:col>
      <xdr:colOff>205740</xdr:colOff>
      <xdr:row>194</xdr:row>
      <xdr:rowOff>281940</xdr:rowOff>
    </xdr:from>
    <xdr:to>
      <xdr:col>0</xdr:col>
      <xdr:colOff>1823720</xdr:colOff>
      <xdr:row>194</xdr:row>
      <xdr:rowOff>1187450</xdr:rowOff>
    </xdr:to>
    <xdr:pic>
      <xdr:nvPicPr>
        <xdr:cNvPr id="225" name="Image 1121">
          <a:extLst>
            <a:ext uri="{FF2B5EF4-FFF2-40B4-BE49-F238E27FC236}">
              <a16:creationId xmlns="" xmlns:a16="http://schemas.microsoft.com/office/drawing/2014/main" id="{7483FDF0-E73A-4CBF-A764-0442FB2F4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05740" y="7673340"/>
          <a:ext cx="1289367" cy="905510"/>
        </a:xfrm>
        <a:prstGeom prst="rect">
          <a:avLst/>
        </a:prstGeom>
      </xdr:spPr>
    </xdr:pic>
    <xdr:clientData/>
  </xdr:twoCellAnchor>
  <xdr:twoCellAnchor>
    <xdr:from>
      <xdr:col>0</xdr:col>
      <xdr:colOff>220980</xdr:colOff>
      <xdr:row>195</xdr:row>
      <xdr:rowOff>251460</xdr:rowOff>
    </xdr:from>
    <xdr:to>
      <xdr:col>0</xdr:col>
      <xdr:colOff>1838960</xdr:colOff>
      <xdr:row>195</xdr:row>
      <xdr:rowOff>1156970</xdr:rowOff>
    </xdr:to>
    <xdr:pic>
      <xdr:nvPicPr>
        <xdr:cNvPr id="226" name="Image 1121">
          <a:extLst>
            <a:ext uri="{FF2B5EF4-FFF2-40B4-BE49-F238E27FC236}">
              <a16:creationId xmlns="" xmlns:a16="http://schemas.microsoft.com/office/drawing/2014/main" id="{348DEB28-D7C6-43A1-B30C-3494A0752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20980" y="9128760"/>
          <a:ext cx="1275080" cy="905510"/>
        </a:xfrm>
        <a:prstGeom prst="rect">
          <a:avLst/>
        </a:prstGeom>
      </xdr:spPr>
    </xdr:pic>
    <xdr:clientData/>
  </xdr:twoCellAnchor>
  <xdr:twoCellAnchor>
    <xdr:from>
      <xdr:col>0</xdr:col>
      <xdr:colOff>160020</xdr:colOff>
      <xdr:row>196</xdr:row>
      <xdr:rowOff>228600</xdr:rowOff>
    </xdr:from>
    <xdr:to>
      <xdr:col>0</xdr:col>
      <xdr:colOff>1778000</xdr:colOff>
      <xdr:row>196</xdr:row>
      <xdr:rowOff>1134110</xdr:rowOff>
    </xdr:to>
    <xdr:pic>
      <xdr:nvPicPr>
        <xdr:cNvPr id="227" name="Image 1121">
          <a:extLst>
            <a:ext uri="{FF2B5EF4-FFF2-40B4-BE49-F238E27FC236}">
              <a16:creationId xmlns="" xmlns:a16="http://schemas.microsoft.com/office/drawing/2014/main" id="{4787B1E4-CB4A-4DE2-B9BB-39C1EAAB0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60020" y="10591800"/>
          <a:ext cx="1336992" cy="90551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197</xdr:row>
      <xdr:rowOff>266700</xdr:rowOff>
    </xdr:from>
    <xdr:to>
      <xdr:col>0</xdr:col>
      <xdr:colOff>1854200</xdr:colOff>
      <xdr:row>197</xdr:row>
      <xdr:rowOff>1172210</xdr:rowOff>
    </xdr:to>
    <xdr:pic>
      <xdr:nvPicPr>
        <xdr:cNvPr id="228" name="Image 1121">
          <a:extLst>
            <a:ext uri="{FF2B5EF4-FFF2-40B4-BE49-F238E27FC236}">
              <a16:creationId xmlns="" xmlns:a16="http://schemas.microsoft.com/office/drawing/2014/main" id="{91830BA8-F7DB-41DA-B99C-7C21832CB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36220" y="12115800"/>
          <a:ext cx="1260792" cy="905510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198</xdr:row>
      <xdr:rowOff>175260</xdr:rowOff>
    </xdr:from>
    <xdr:to>
      <xdr:col>0</xdr:col>
      <xdr:colOff>1800860</xdr:colOff>
      <xdr:row>198</xdr:row>
      <xdr:rowOff>1080770</xdr:rowOff>
    </xdr:to>
    <xdr:pic>
      <xdr:nvPicPr>
        <xdr:cNvPr id="229" name="Image 1121">
          <a:extLst>
            <a:ext uri="{FF2B5EF4-FFF2-40B4-BE49-F238E27FC236}">
              <a16:creationId xmlns="" xmlns:a16="http://schemas.microsoft.com/office/drawing/2014/main" id="{36EDECA6-C396-47CF-806C-6DE053217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82880" y="13510260"/>
          <a:ext cx="1313180" cy="905510"/>
        </a:xfrm>
        <a:prstGeom prst="rect">
          <a:avLst/>
        </a:prstGeom>
      </xdr:spPr>
    </xdr:pic>
    <xdr:clientData/>
  </xdr:twoCellAnchor>
  <xdr:twoCellAnchor>
    <xdr:from>
      <xdr:col>0</xdr:col>
      <xdr:colOff>541020</xdr:colOff>
      <xdr:row>199</xdr:row>
      <xdr:rowOff>297180</xdr:rowOff>
    </xdr:from>
    <xdr:to>
      <xdr:col>0</xdr:col>
      <xdr:colOff>1341120</xdr:colOff>
      <xdr:row>199</xdr:row>
      <xdr:rowOff>1103630</xdr:rowOff>
    </xdr:to>
    <xdr:pic>
      <xdr:nvPicPr>
        <xdr:cNvPr id="230" name="Image 2710">
          <a:extLst>
            <a:ext uri="{FF2B5EF4-FFF2-40B4-BE49-F238E27FC236}">
              <a16:creationId xmlns="" xmlns:a16="http://schemas.microsoft.com/office/drawing/2014/main" id="{3A1D52A0-93C8-458B-8B50-E40BBDC08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41020" y="15118080"/>
          <a:ext cx="800100" cy="8064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200</xdr:row>
      <xdr:rowOff>190500</xdr:rowOff>
    </xdr:from>
    <xdr:to>
      <xdr:col>0</xdr:col>
      <xdr:colOff>1814830</xdr:colOff>
      <xdr:row>200</xdr:row>
      <xdr:rowOff>1155700</xdr:rowOff>
    </xdr:to>
    <xdr:pic>
      <xdr:nvPicPr>
        <xdr:cNvPr id="231" name="Image 2036">
          <a:extLst>
            <a:ext uri="{FF2B5EF4-FFF2-40B4-BE49-F238E27FC236}">
              <a16:creationId xmlns="" xmlns:a16="http://schemas.microsoft.com/office/drawing/2014/main" id="{9EEF6544-1F2A-4A9E-8400-2E00DCB63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11480" y="16497300"/>
          <a:ext cx="1084262" cy="965200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201</xdr:row>
      <xdr:rowOff>129540</xdr:rowOff>
    </xdr:from>
    <xdr:to>
      <xdr:col>0</xdr:col>
      <xdr:colOff>1654810</xdr:colOff>
      <xdr:row>201</xdr:row>
      <xdr:rowOff>1094740</xdr:rowOff>
    </xdr:to>
    <xdr:pic>
      <xdr:nvPicPr>
        <xdr:cNvPr id="232" name="Image 2036">
          <a:extLst>
            <a:ext uri="{FF2B5EF4-FFF2-40B4-BE49-F238E27FC236}">
              <a16:creationId xmlns="" xmlns:a16="http://schemas.microsoft.com/office/drawing/2014/main" id="{B0CEA38F-F49B-44ED-858B-BFBBEFF57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51460" y="17922240"/>
          <a:ext cx="1246187" cy="96520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202</xdr:row>
      <xdr:rowOff>228600</xdr:rowOff>
    </xdr:from>
    <xdr:to>
      <xdr:col>0</xdr:col>
      <xdr:colOff>1525270</xdr:colOff>
      <xdr:row>202</xdr:row>
      <xdr:rowOff>1012190</xdr:rowOff>
    </xdr:to>
    <xdr:pic>
      <xdr:nvPicPr>
        <xdr:cNvPr id="233" name="Image 2041">
          <a:extLst>
            <a:ext uri="{FF2B5EF4-FFF2-40B4-BE49-F238E27FC236}">
              <a16:creationId xmlns="" xmlns:a16="http://schemas.microsoft.com/office/drawing/2014/main" id="{CA000F00-C89E-4557-A64A-BFBFBFA46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36220" y="19507200"/>
          <a:ext cx="1260475" cy="783590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203</xdr:row>
      <xdr:rowOff>281940</xdr:rowOff>
    </xdr:from>
    <xdr:to>
      <xdr:col>0</xdr:col>
      <xdr:colOff>1831340</xdr:colOff>
      <xdr:row>203</xdr:row>
      <xdr:rowOff>1058545</xdr:rowOff>
    </xdr:to>
    <xdr:pic>
      <xdr:nvPicPr>
        <xdr:cNvPr id="234" name="Image 1248">
          <a:extLst>
            <a:ext uri="{FF2B5EF4-FFF2-40B4-BE49-F238E27FC236}">
              <a16:creationId xmlns="" xmlns:a16="http://schemas.microsoft.com/office/drawing/2014/main" id="{348E1C60-73B2-44A7-BE82-DD3A864B7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213360" y="21046440"/>
          <a:ext cx="1279842" cy="77660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204</xdr:row>
      <xdr:rowOff>289560</xdr:rowOff>
    </xdr:from>
    <xdr:to>
      <xdr:col>0</xdr:col>
      <xdr:colOff>1884680</xdr:colOff>
      <xdr:row>204</xdr:row>
      <xdr:rowOff>1066165</xdr:rowOff>
    </xdr:to>
    <xdr:pic>
      <xdr:nvPicPr>
        <xdr:cNvPr id="235" name="Image 1248">
          <a:extLst>
            <a:ext uri="{FF2B5EF4-FFF2-40B4-BE49-F238E27FC236}">
              <a16:creationId xmlns="" xmlns:a16="http://schemas.microsoft.com/office/drawing/2014/main" id="{4D6FDF37-3D28-4469-A719-9AAE71FF5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266700" y="22539960"/>
          <a:ext cx="1227455" cy="776605"/>
        </a:xfrm>
        <a:prstGeom prst="rect">
          <a:avLst/>
        </a:prstGeom>
      </xdr:spPr>
    </xdr:pic>
    <xdr:clientData/>
  </xdr:twoCellAnchor>
  <xdr:twoCellAnchor>
    <xdr:from>
      <xdr:col>0</xdr:col>
      <xdr:colOff>388620</xdr:colOff>
      <xdr:row>205</xdr:row>
      <xdr:rowOff>236220</xdr:rowOff>
    </xdr:from>
    <xdr:to>
      <xdr:col>0</xdr:col>
      <xdr:colOff>1512570</xdr:colOff>
      <xdr:row>205</xdr:row>
      <xdr:rowOff>1087120</xdr:rowOff>
    </xdr:to>
    <xdr:pic>
      <xdr:nvPicPr>
        <xdr:cNvPr id="236" name="Image 1291">
          <a:extLst>
            <a:ext uri="{FF2B5EF4-FFF2-40B4-BE49-F238E27FC236}">
              <a16:creationId xmlns="" xmlns:a16="http://schemas.microsoft.com/office/drawing/2014/main" id="{D15D6F04-040A-4A57-8640-E68BA1A51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88620" y="23972520"/>
          <a:ext cx="1104900" cy="8509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206</xdr:row>
      <xdr:rowOff>236220</xdr:rowOff>
    </xdr:from>
    <xdr:to>
      <xdr:col>0</xdr:col>
      <xdr:colOff>1384300</xdr:colOff>
      <xdr:row>206</xdr:row>
      <xdr:rowOff>1144270</xdr:rowOff>
    </xdr:to>
    <xdr:pic>
      <xdr:nvPicPr>
        <xdr:cNvPr id="237" name="Image 1270">
          <a:extLst>
            <a:ext uri="{FF2B5EF4-FFF2-40B4-BE49-F238E27FC236}">
              <a16:creationId xmlns="" xmlns:a16="http://schemas.microsoft.com/office/drawing/2014/main" id="{2C18F46C-BDAC-425A-96B7-3EBEC2D70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95300" y="25458420"/>
          <a:ext cx="889000" cy="908050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207</xdr:row>
      <xdr:rowOff>281940</xdr:rowOff>
    </xdr:from>
    <xdr:to>
      <xdr:col>0</xdr:col>
      <xdr:colOff>1854200</xdr:colOff>
      <xdr:row>207</xdr:row>
      <xdr:rowOff>993775</xdr:rowOff>
    </xdr:to>
    <xdr:pic>
      <xdr:nvPicPr>
        <xdr:cNvPr id="238" name="Image 1252">
          <a:extLst>
            <a:ext uri="{FF2B5EF4-FFF2-40B4-BE49-F238E27FC236}">
              <a16:creationId xmlns="" xmlns:a16="http://schemas.microsoft.com/office/drawing/2014/main" id="{7512967B-687F-452B-A8D1-BBE68F05D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36220" y="26990040"/>
          <a:ext cx="1260792" cy="71183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208</xdr:row>
      <xdr:rowOff>144780</xdr:rowOff>
    </xdr:from>
    <xdr:to>
      <xdr:col>0</xdr:col>
      <xdr:colOff>1758950</xdr:colOff>
      <xdr:row>208</xdr:row>
      <xdr:rowOff>1040130</xdr:rowOff>
    </xdr:to>
    <xdr:pic>
      <xdr:nvPicPr>
        <xdr:cNvPr id="239" name="Image 1221">
          <a:extLst>
            <a:ext uri="{FF2B5EF4-FFF2-40B4-BE49-F238E27FC236}">
              <a16:creationId xmlns="" xmlns:a16="http://schemas.microsoft.com/office/drawing/2014/main" id="{E97A657A-2918-4F3A-A46C-2AA23C17B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42900" y="28338780"/>
          <a:ext cx="1154112" cy="8953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209</xdr:row>
      <xdr:rowOff>205740</xdr:rowOff>
    </xdr:from>
    <xdr:to>
      <xdr:col>0</xdr:col>
      <xdr:colOff>1469390</xdr:colOff>
      <xdr:row>209</xdr:row>
      <xdr:rowOff>1215390</xdr:rowOff>
    </xdr:to>
    <xdr:pic>
      <xdr:nvPicPr>
        <xdr:cNvPr id="240" name="Image 2060">
          <a:extLst>
            <a:ext uri="{FF2B5EF4-FFF2-40B4-BE49-F238E27FC236}">
              <a16:creationId xmlns="" xmlns:a16="http://schemas.microsoft.com/office/drawing/2014/main" id="{3BA68BAB-A81C-4580-8D67-1D126E654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96240" y="29885640"/>
          <a:ext cx="1073150" cy="100965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210</xdr:row>
      <xdr:rowOff>220980</xdr:rowOff>
    </xdr:from>
    <xdr:to>
      <xdr:col>0</xdr:col>
      <xdr:colOff>1450340</xdr:colOff>
      <xdr:row>210</xdr:row>
      <xdr:rowOff>1148080</xdr:rowOff>
    </xdr:to>
    <xdr:pic>
      <xdr:nvPicPr>
        <xdr:cNvPr id="241" name="Image 2064">
          <a:extLst>
            <a:ext uri="{FF2B5EF4-FFF2-40B4-BE49-F238E27FC236}">
              <a16:creationId xmlns="" xmlns:a16="http://schemas.microsoft.com/office/drawing/2014/main" id="{56E5603C-FD93-446F-B9B2-1F0CAD41C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96240" y="31386780"/>
          <a:ext cx="1054100" cy="927100"/>
        </a:xfrm>
        <a:prstGeom prst="rect">
          <a:avLst/>
        </a:prstGeom>
      </xdr:spPr>
    </xdr:pic>
    <xdr:clientData/>
  </xdr:twoCellAnchor>
  <xdr:twoCellAnchor>
    <xdr:from>
      <xdr:col>0</xdr:col>
      <xdr:colOff>464820</xdr:colOff>
      <xdr:row>211</xdr:row>
      <xdr:rowOff>266700</xdr:rowOff>
    </xdr:from>
    <xdr:to>
      <xdr:col>0</xdr:col>
      <xdr:colOff>1518920</xdr:colOff>
      <xdr:row>211</xdr:row>
      <xdr:rowOff>1193800</xdr:rowOff>
    </xdr:to>
    <xdr:pic>
      <xdr:nvPicPr>
        <xdr:cNvPr id="242" name="Image 2064">
          <a:extLst>
            <a:ext uri="{FF2B5EF4-FFF2-40B4-BE49-F238E27FC236}">
              <a16:creationId xmlns="" xmlns:a16="http://schemas.microsoft.com/office/drawing/2014/main" id="{4525F70C-249D-4191-BC70-1286B4A86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64820" y="32918400"/>
          <a:ext cx="1030287" cy="927100"/>
        </a:xfrm>
        <a:prstGeom prst="rect">
          <a:avLst/>
        </a:prstGeom>
      </xdr:spPr>
    </xdr:pic>
    <xdr:clientData/>
  </xdr:twoCellAnchor>
  <xdr:twoCellAnchor>
    <xdr:from>
      <xdr:col>0</xdr:col>
      <xdr:colOff>403860</xdr:colOff>
      <xdr:row>212</xdr:row>
      <xdr:rowOff>266700</xdr:rowOff>
    </xdr:from>
    <xdr:to>
      <xdr:col>0</xdr:col>
      <xdr:colOff>1680210</xdr:colOff>
      <xdr:row>212</xdr:row>
      <xdr:rowOff>1085850</xdr:rowOff>
    </xdr:to>
    <xdr:pic>
      <xdr:nvPicPr>
        <xdr:cNvPr id="243" name="Image 1229">
          <a:extLst>
            <a:ext uri="{FF2B5EF4-FFF2-40B4-BE49-F238E27FC236}">
              <a16:creationId xmlns="" xmlns:a16="http://schemas.microsoft.com/office/drawing/2014/main" id="{90771D47-D415-4E4F-976C-27BC4AD37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03860" y="34404300"/>
          <a:ext cx="1090612" cy="819150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213</xdr:row>
      <xdr:rowOff>312420</xdr:rowOff>
    </xdr:from>
    <xdr:to>
      <xdr:col>0</xdr:col>
      <xdr:colOff>1757680</xdr:colOff>
      <xdr:row>213</xdr:row>
      <xdr:rowOff>960120</xdr:rowOff>
    </xdr:to>
    <xdr:pic>
      <xdr:nvPicPr>
        <xdr:cNvPr id="244" name="Image 1677">
          <a:extLst>
            <a:ext uri="{FF2B5EF4-FFF2-40B4-BE49-F238E27FC236}">
              <a16:creationId xmlns="" xmlns:a16="http://schemas.microsoft.com/office/drawing/2014/main" id="{734AD365-075C-47B2-84CB-B6B28248B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59080" y="35935920"/>
          <a:ext cx="1236662" cy="6477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214</xdr:row>
      <xdr:rowOff>251460</xdr:rowOff>
    </xdr:from>
    <xdr:to>
      <xdr:col>0</xdr:col>
      <xdr:colOff>1719580</xdr:colOff>
      <xdr:row>214</xdr:row>
      <xdr:rowOff>918210</xdr:rowOff>
    </xdr:to>
    <xdr:pic>
      <xdr:nvPicPr>
        <xdr:cNvPr id="245" name="Image 2086">
          <a:extLst>
            <a:ext uri="{FF2B5EF4-FFF2-40B4-BE49-F238E27FC236}">
              <a16:creationId xmlns="" xmlns:a16="http://schemas.microsoft.com/office/drawing/2014/main" id="{5564FEBA-CCBD-48E5-B71D-2CA96F71B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297180" y="37360860"/>
          <a:ext cx="1198562" cy="6667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215</xdr:row>
      <xdr:rowOff>167640</xdr:rowOff>
    </xdr:from>
    <xdr:to>
      <xdr:col>0</xdr:col>
      <xdr:colOff>1687830</xdr:colOff>
      <xdr:row>215</xdr:row>
      <xdr:rowOff>1031240</xdr:rowOff>
    </xdr:to>
    <xdr:pic>
      <xdr:nvPicPr>
        <xdr:cNvPr id="246" name="Image 1960">
          <a:extLst>
            <a:ext uri="{FF2B5EF4-FFF2-40B4-BE49-F238E27FC236}">
              <a16:creationId xmlns="" xmlns:a16="http://schemas.microsoft.com/office/drawing/2014/main" id="{FF0AF66C-1342-401A-8B47-7EE1B3A7D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97180" y="38762940"/>
          <a:ext cx="1200150" cy="86360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216</xdr:row>
      <xdr:rowOff>205740</xdr:rowOff>
    </xdr:from>
    <xdr:to>
      <xdr:col>0</xdr:col>
      <xdr:colOff>1738630</xdr:colOff>
      <xdr:row>216</xdr:row>
      <xdr:rowOff>1068705</xdr:rowOff>
    </xdr:to>
    <xdr:pic>
      <xdr:nvPicPr>
        <xdr:cNvPr id="247" name="Image 2112">
          <a:extLst>
            <a:ext uri="{FF2B5EF4-FFF2-40B4-BE49-F238E27FC236}">
              <a16:creationId xmlns="" xmlns:a16="http://schemas.microsoft.com/office/drawing/2014/main" id="{96882BF9-0181-4C8E-8359-88A5378D5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297180" y="40286940"/>
          <a:ext cx="1198562" cy="86296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217</xdr:row>
      <xdr:rowOff>274320</xdr:rowOff>
    </xdr:from>
    <xdr:to>
      <xdr:col>0</xdr:col>
      <xdr:colOff>1752600</xdr:colOff>
      <xdr:row>217</xdr:row>
      <xdr:rowOff>1017270</xdr:rowOff>
    </xdr:to>
    <xdr:pic>
      <xdr:nvPicPr>
        <xdr:cNvPr id="248" name="Image 2089">
          <a:extLst>
            <a:ext uri="{FF2B5EF4-FFF2-40B4-BE49-F238E27FC236}">
              <a16:creationId xmlns="" xmlns:a16="http://schemas.microsoft.com/office/drawing/2014/main" id="{F70763D9-0308-4FE6-BEA8-4D829994B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228600" y="41841420"/>
          <a:ext cx="1266825" cy="7429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218</xdr:row>
      <xdr:rowOff>198120</xdr:rowOff>
    </xdr:from>
    <xdr:to>
      <xdr:col>0</xdr:col>
      <xdr:colOff>1722120</xdr:colOff>
      <xdr:row>218</xdr:row>
      <xdr:rowOff>1080770</xdr:rowOff>
    </xdr:to>
    <xdr:pic>
      <xdr:nvPicPr>
        <xdr:cNvPr id="249" name="Image 1891">
          <a:extLst>
            <a:ext uri="{FF2B5EF4-FFF2-40B4-BE49-F238E27FC236}">
              <a16:creationId xmlns="" xmlns:a16="http://schemas.microsoft.com/office/drawing/2014/main" id="{B633EA5B-6847-43A5-BCBD-236633FAB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12420" y="43251120"/>
          <a:ext cx="1181100" cy="8826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219</xdr:row>
      <xdr:rowOff>274320</xdr:rowOff>
    </xdr:from>
    <xdr:to>
      <xdr:col>0</xdr:col>
      <xdr:colOff>1781175</xdr:colOff>
      <xdr:row>219</xdr:row>
      <xdr:rowOff>1012190</xdr:rowOff>
    </xdr:to>
    <xdr:pic>
      <xdr:nvPicPr>
        <xdr:cNvPr id="250" name="Image 1938">
          <a:extLst>
            <a:ext uri="{FF2B5EF4-FFF2-40B4-BE49-F238E27FC236}">
              <a16:creationId xmlns="" xmlns:a16="http://schemas.microsoft.com/office/drawing/2014/main" id="{F3C72110-1D65-4828-9D75-E29DF5BFC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04800" y="44813220"/>
          <a:ext cx="1190625" cy="73787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220</xdr:row>
      <xdr:rowOff>236220</xdr:rowOff>
    </xdr:from>
    <xdr:to>
      <xdr:col>0</xdr:col>
      <xdr:colOff>1727200</xdr:colOff>
      <xdr:row>220</xdr:row>
      <xdr:rowOff>1055370</xdr:rowOff>
    </xdr:to>
    <xdr:pic>
      <xdr:nvPicPr>
        <xdr:cNvPr id="251" name="Image 2128">
          <a:extLst>
            <a:ext uri="{FF2B5EF4-FFF2-40B4-BE49-F238E27FC236}">
              <a16:creationId xmlns="" xmlns:a16="http://schemas.microsoft.com/office/drawing/2014/main" id="{B33F6EA3-51E4-4073-9384-A5D5C5E0A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42900" y="46261020"/>
          <a:ext cx="1150937" cy="819150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221</xdr:row>
      <xdr:rowOff>304800</xdr:rowOff>
    </xdr:from>
    <xdr:to>
      <xdr:col>0</xdr:col>
      <xdr:colOff>1814830</xdr:colOff>
      <xdr:row>221</xdr:row>
      <xdr:rowOff>960755</xdr:rowOff>
    </xdr:to>
    <xdr:pic>
      <xdr:nvPicPr>
        <xdr:cNvPr id="252" name="Image 2093">
          <a:extLst>
            <a:ext uri="{FF2B5EF4-FFF2-40B4-BE49-F238E27FC236}">
              <a16:creationId xmlns="" xmlns:a16="http://schemas.microsoft.com/office/drawing/2014/main" id="{793B13E4-3DBB-4A70-92F8-643D7BAFA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97180" y="47815500"/>
          <a:ext cx="1198562" cy="655955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222</xdr:row>
      <xdr:rowOff>327660</xdr:rowOff>
    </xdr:from>
    <xdr:to>
      <xdr:col>0</xdr:col>
      <xdr:colOff>1769110</xdr:colOff>
      <xdr:row>222</xdr:row>
      <xdr:rowOff>983615</xdr:rowOff>
    </xdr:to>
    <xdr:pic>
      <xdr:nvPicPr>
        <xdr:cNvPr id="253" name="Image 2093">
          <a:extLst>
            <a:ext uri="{FF2B5EF4-FFF2-40B4-BE49-F238E27FC236}">
              <a16:creationId xmlns="" xmlns:a16="http://schemas.microsoft.com/office/drawing/2014/main" id="{15F04792-12A5-42CB-92D8-0706F937A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51460" y="49324260"/>
          <a:ext cx="1246187" cy="655955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223</xdr:row>
      <xdr:rowOff>342900</xdr:rowOff>
    </xdr:from>
    <xdr:to>
      <xdr:col>0</xdr:col>
      <xdr:colOff>1814830</xdr:colOff>
      <xdr:row>223</xdr:row>
      <xdr:rowOff>998855</xdr:rowOff>
    </xdr:to>
    <xdr:pic>
      <xdr:nvPicPr>
        <xdr:cNvPr id="32" name="Image 2093">
          <a:extLst>
            <a:ext uri="{FF2B5EF4-FFF2-40B4-BE49-F238E27FC236}">
              <a16:creationId xmlns="" xmlns:a16="http://schemas.microsoft.com/office/drawing/2014/main" id="{21520E8C-D537-487D-8AE3-EED58F539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97180" y="50825400"/>
          <a:ext cx="1198562" cy="655955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224</xdr:row>
      <xdr:rowOff>304800</xdr:rowOff>
    </xdr:from>
    <xdr:to>
      <xdr:col>0</xdr:col>
      <xdr:colOff>1837690</xdr:colOff>
      <xdr:row>224</xdr:row>
      <xdr:rowOff>960755</xdr:rowOff>
    </xdr:to>
    <xdr:pic>
      <xdr:nvPicPr>
        <xdr:cNvPr id="33" name="Image 2093">
          <a:extLst>
            <a:ext uri="{FF2B5EF4-FFF2-40B4-BE49-F238E27FC236}">
              <a16:creationId xmlns="" xmlns:a16="http://schemas.microsoft.com/office/drawing/2014/main" id="{7703D5EE-F068-4ABC-88C7-DDC60D44F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20040" y="52273200"/>
          <a:ext cx="1174750" cy="655955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225</xdr:row>
      <xdr:rowOff>342900</xdr:rowOff>
    </xdr:from>
    <xdr:to>
      <xdr:col>0</xdr:col>
      <xdr:colOff>1830070</xdr:colOff>
      <xdr:row>225</xdr:row>
      <xdr:rowOff>998855</xdr:rowOff>
    </xdr:to>
    <xdr:pic>
      <xdr:nvPicPr>
        <xdr:cNvPr id="34" name="Image 2093">
          <a:extLst>
            <a:ext uri="{FF2B5EF4-FFF2-40B4-BE49-F238E27FC236}">
              <a16:creationId xmlns="" xmlns:a16="http://schemas.microsoft.com/office/drawing/2014/main" id="{5DBFAB8E-69B3-4316-9B81-85634D692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12420" y="53797200"/>
          <a:ext cx="1184275" cy="65595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226</xdr:row>
      <xdr:rowOff>320040</xdr:rowOff>
    </xdr:from>
    <xdr:to>
      <xdr:col>0</xdr:col>
      <xdr:colOff>1746250</xdr:colOff>
      <xdr:row>226</xdr:row>
      <xdr:rowOff>975995</xdr:rowOff>
    </xdr:to>
    <xdr:pic>
      <xdr:nvPicPr>
        <xdr:cNvPr id="35" name="Image 2093">
          <a:extLst>
            <a:ext uri="{FF2B5EF4-FFF2-40B4-BE49-F238E27FC236}">
              <a16:creationId xmlns="" xmlns:a16="http://schemas.microsoft.com/office/drawing/2014/main" id="{CC7122EF-F5B7-4483-BD90-D719B0A39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28600" y="55260240"/>
          <a:ext cx="1265237" cy="655955"/>
        </a:xfrm>
        <a:prstGeom prst="rect">
          <a:avLst/>
        </a:prstGeom>
      </xdr:spPr>
    </xdr:pic>
    <xdr:clientData/>
  </xdr:twoCellAnchor>
  <xdr:twoCellAnchor>
    <xdr:from>
      <xdr:col>0</xdr:col>
      <xdr:colOff>198120</xdr:colOff>
      <xdr:row>227</xdr:row>
      <xdr:rowOff>274320</xdr:rowOff>
    </xdr:from>
    <xdr:to>
      <xdr:col>0</xdr:col>
      <xdr:colOff>1715770</xdr:colOff>
      <xdr:row>227</xdr:row>
      <xdr:rowOff>930275</xdr:rowOff>
    </xdr:to>
    <xdr:pic>
      <xdr:nvPicPr>
        <xdr:cNvPr id="36" name="Image 2093">
          <a:extLst>
            <a:ext uri="{FF2B5EF4-FFF2-40B4-BE49-F238E27FC236}">
              <a16:creationId xmlns="" xmlns:a16="http://schemas.microsoft.com/office/drawing/2014/main" id="{300F45A0-7FF6-4BF6-9213-344A94162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98120" y="56700420"/>
          <a:ext cx="1298575" cy="655955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228</xdr:row>
      <xdr:rowOff>297180</xdr:rowOff>
    </xdr:from>
    <xdr:to>
      <xdr:col>0</xdr:col>
      <xdr:colOff>1753870</xdr:colOff>
      <xdr:row>228</xdr:row>
      <xdr:rowOff>953135</xdr:rowOff>
    </xdr:to>
    <xdr:pic>
      <xdr:nvPicPr>
        <xdr:cNvPr id="37" name="Image 2093">
          <a:extLst>
            <a:ext uri="{FF2B5EF4-FFF2-40B4-BE49-F238E27FC236}">
              <a16:creationId xmlns="" xmlns:a16="http://schemas.microsoft.com/office/drawing/2014/main" id="{CD32055A-FA41-4B87-B99F-7DE3AD43A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36220" y="58209180"/>
          <a:ext cx="1260475" cy="655955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229</xdr:row>
      <xdr:rowOff>312420</xdr:rowOff>
    </xdr:from>
    <xdr:to>
      <xdr:col>0</xdr:col>
      <xdr:colOff>1700530</xdr:colOff>
      <xdr:row>229</xdr:row>
      <xdr:rowOff>968375</xdr:rowOff>
    </xdr:to>
    <xdr:pic>
      <xdr:nvPicPr>
        <xdr:cNvPr id="38" name="Image 2093">
          <a:extLst>
            <a:ext uri="{FF2B5EF4-FFF2-40B4-BE49-F238E27FC236}">
              <a16:creationId xmlns="" xmlns:a16="http://schemas.microsoft.com/office/drawing/2014/main" id="{9C2B5463-566D-4F5E-BA96-7002A596E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82880" y="59710320"/>
          <a:ext cx="1312862" cy="655955"/>
        </a:xfrm>
        <a:prstGeom prst="rect">
          <a:avLst/>
        </a:prstGeom>
      </xdr:spPr>
    </xdr:pic>
    <xdr:clientData/>
  </xdr:twoCellAnchor>
  <xdr:twoCellAnchor>
    <xdr:from>
      <xdr:col>0</xdr:col>
      <xdr:colOff>289560</xdr:colOff>
      <xdr:row>230</xdr:row>
      <xdr:rowOff>304800</xdr:rowOff>
    </xdr:from>
    <xdr:to>
      <xdr:col>0</xdr:col>
      <xdr:colOff>1521460</xdr:colOff>
      <xdr:row>230</xdr:row>
      <xdr:rowOff>1079500</xdr:rowOff>
    </xdr:to>
    <xdr:pic>
      <xdr:nvPicPr>
        <xdr:cNvPr id="39" name="Image 1989">
          <a:extLst>
            <a:ext uri="{FF2B5EF4-FFF2-40B4-BE49-F238E27FC236}">
              <a16:creationId xmlns="" xmlns:a16="http://schemas.microsoft.com/office/drawing/2014/main" id="{3493CC8E-F226-41D0-AD57-B00EF806B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289560" y="61188600"/>
          <a:ext cx="1208087" cy="7747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231</xdr:row>
      <xdr:rowOff>198120</xdr:rowOff>
    </xdr:from>
    <xdr:to>
      <xdr:col>0</xdr:col>
      <xdr:colOff>1315720</xdr:colOff>
      <xdr:row>231</xdr:row>
      <xdr:rowOff>1087120</xdr:rowOff>
    </xdr:to>
    <xdr:pic>
      <xdr:nvPicPr>
        <xdr:cNvPr id="40" name="Image 2660">
          <a:extLst>
            <a:ext uri="{FF2B5EF4-FFF2-40B4-BE49-F238E27FC236}">
              <a16:creationId xmlns="" xmlns:a16="http://schemas.microsoft.com/office/drawing/2014/main" id="{E9DA2A2B-9844-4AD6-9747-120ABFE5C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50520" y="62567820"/>
          <a:ext cx="965200" cy="8890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232</xdr:row>
      <xdr:rowOff>160020</xdr:rowOff>
    </xdr:from>
    <xdr:to>
      <xdr:col>0</xdr:col>
      <xdr:colOff>1292860</xdr:colOff>
      <xdr:row>232</xdr:row>
      <xdr:rowOff>1049020</xdr:rowOff>
    </xdr:to>
    <xdr:pic>
      <xdr:nvPicPr>
        <xdr:cNvPr id="41" name="Image 2660">
          <a:extLst>
            <a:ext uri="{FF2B5EF4-FFF2-40B4-BE49-F238E27FC236}">
              <a16:creationId xmlns="" xmlns:a16="http://schemas.microsoft.com/office/drawing/2014/main" id="{41F0CB41-74A5-4ADC-BC6B-C37B6E9E9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27660" y="64015620"/>
          <a:ext cx="965200" cy="8890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233</xdr:row>
      <xdr:rowOff>198120</xdr:rowOff>
    </xdr:from>
    <xdr:to>
      <xdr:col>0</xdr:col>
      <xdr:colOff>1391920</xdr:colOff>
      <xdr:row>233</xdr:row>
      <xdr:rowOff>1087120</xdr:rowOff>
    </xdr:to>
    <xdr:pic>
      <xdr:nvPicPr>
        <xdr:cNvPr id="42" name="Image 2660">
          <a:extLst>
            <a:ext uri="{FF2B5EF4-FFF2-40B4-BE49-F238E27FC236}">
              <a16:creationId xmlns="" xmlns:a16="http://schemas.microsoft.com/office/drawing/2014/main" id="{08FC52CE-94DA-4D40-81D8-6CB676965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26720" y="65539620"/>
          <a:ext cx="965200" cy="889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234</xdr:row>
      <xdr:rowOff>198120</xdr:rowOff>
    </xdr:from>
    <xdr:to>
      <xdr:col>0</xdr:col>
      <xdr:colOff>1587500</xdr:colOff>
      <xdr:row>234</xdr:row>
      <xdr:rowOff>1093470</xdr:rowOff>
    </xdr:to>
    <xdr:pic>
      <xdr:nvPicPr>
        <xdr:cNvPr id="43" name="Image 1896">
          <a:extLst>
            <a:ext uri="{FF2B5EF4-FFF2-40B4-BE49-F238E27FC236}">
              <a16:creationId xmlns="" xmlns:a16="http://schemas.microsoft.com/office/drawing/2014/main" id="{DCBB5AD9-B8A0-4B78-BA6C-8D7A81901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266700" y="67025520"/>
          <a:ext cx="1230312" cy="895350"/>
        </a:xfrm>
        <a:prstGeom prst="rect">
          <a:avLst/>
        </a:prstGeom>
      </xdr:spPr>
    </xdr:pic>
    <xdr:clientData/>
  </xdr:twoCellAnchor>
  <xdr:twoCellAnchor>
    <xdr:from>
      <xdr:col>0</xdr:col>
      <xdr:colOff>373380</xdr:colOff>
      <xdr:row>235</xdr:row>
      <xdr:rowOff>251460</xdr:rowOff>
    </xdr:from>
    <xdr:to>
      <xdr:col>0</xdr:col>
      <xdr:colOff>1656080</xdr:colOff>
      <xdr:row>235</xdr:row>
      <xdr:rowOff>1096010</xdr:rowOff>
    </xdr:to>
    <xdr:pic>
      <xdr:nvPicPr>
        <xdr:cNvPr id="44" name="Image 1993">
          <a:extLst>
            <a:ext uri="{FF2B5EF4-FFF2-40B4-BE49-F238E27FC236}">
              <a16:creationId xmlns="" xmlns:a16="http://schemas.microsoft.com/office/drawing/2014/main" id="{328EDF95-10A7-4F63-8820-16703D3BC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73380" y="68564760"/>
          <a:ext cx="1120775" cy="844550"/>
        </a:xfrm>
        <a:prstGeom prst="rect">
          <a:avLst/>
        </a:prstGeom>
      </xdr:spPr>
    </xdr:pic>
    <xdr:clientData/>
  </xdr:twoCellAnchor>
  <xdr:twoCellAnchor>
    <xdr:from>
      <xdr:col>0</xdr:col>
      <xdr:colOff>312420</xdr:colOff>
      <xdr:row>236</xdr:row>
      <xdr:rowOff>266700</xdr:rowOff>
    </xdr:from>
    <xdr:to>
      <xdr:col>0</xdr:col>
      <xdr:colOff>1607820</xdr:colOff>
      <xdr:row>236</xdr:row>
      <xdr:rowOff>914400</xdr:rowOff>
    </xdr:to>
    <xdr:pic>
      <xdr:nvPicPr>
        <xdr:cNvPr id="45" name="Image 2012">
          <a:extLst>
            <a:ext uri="{FF2B5EF4-FFF2-40B4-BE49-F238E27FC236}">
              <a16:creationId xmlns="" xmlns:a16="http://schemas.microsoft.com/office/drawing/2014/main" id="{234D57EE-ACC8-4900-8B63-203220357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12420" y="70065900"/>
          <a:ext cx="1181100" cy="647700"/>
        </a:xfrm>
        <a:prstGeom prst="rect">
          <a:avLst/>
        </a:prstGeom>
      </xdr:spPr>
    </xdr:pic>
    <xdr:clientData/>
  </xdr:twoCellAnchor>
  <xdr:twoCellAnchor>
    <xdr:from>
      <xdr:col>0</xdr:col>
      <xdr:colOff>491067</xdr:colOff>
      <xdr:row>237</xdr:row>
      <xdr:rowOff>245533</xdr:rowOff>
    </xdr:from>
    <xdr:to>
      <xdr:col>0</xdr:col>
      <xdr:colOff>1253067</xdr:colOff>
      <xdr:row>237</xdr:row>
      <xdr:rowOff>1236133</xdr:rowOff>
    </xdr:to>
    <xdr:pic>
      <xdr:nvPicPr>
        <xdr:cNvPr id="57" name="Image 2664">
          <a:extLst>
            <a:ext uri="{FF2B5EF4-FFF2-40B4-BE49-F238E27FC236}">
              <a16:creationId xmlns="" xmlns:a16="http://schemas.microsoft.com/office/drawing/2014/main" id="{7AFF67F7-4111-4ECE-BB14-4CDB24621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91067" y="71530633"/>
          <a:ext cx="762000" cy="990600"/>
        </a:xfrm>
        <a:prstGeom prst="rect">
          <a:avLst/>
        </a:prstGeom>
      </xdr:spPr>
    </xdr:pic>
    <xdr:clientData/>
  </xdr:twoCellAnchor>
  <xdr:twoCellAnchor>
    <xdr:from>
      <xdr:col>0</xdr:col>
      <xdr:colOff>287866</xdr:colOff>
      <xdr:row>238</xdr:row>
      <xdr:rowOff>270933</xdr:rowOff>
    </xdr:from>
    <xdr:to>
      <xdr:col>0</xdr:col>
      <xdr:colOff>1786466</xdr:colOff>
      <xdr:row>238</xdr:row>
      <xdr:rowOff>1121833</xdr:rowOff>
    </xdr:to>
    <xdr:pic>
      <xdr:nvPicPr>
        <xdr:cNvPr id="59" name="Image 2015">
          <a:extLst>
            <a:ext uri="{FF2B5EF4-FFF2-40B4-BE49-F238E27FC236}">
              <a16:creationId xmlns="" xmlns:a16="http://schemas.microsoft.com/office/drawing/2014/main" id="{F16B8903-2C54-472B-9827-AB75AEA4C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287866" y="73041933"/>
          <a:ext cx="1208087" cy="850900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239</xdr:row>
      <xdr:rowOff>279400</xdr:rowOff>
    </xdr:from>
    <xdr:to>
      <xdr:col>0</xdr:col>
      <xdr:colOff>1513417</xdr:colOff>
      <xdr:row>239</xdr:row>
      <xdr:rowOff>1162050</xdr:rowOff>
    </xdr:to>
    <xdr:pic>
      <xdr:nvPicPr>
        <xdr:cNvPr id="60" name="Image 2682">
          <a:extLst>
            <a:ext uri="{FF2B5EF4-FFF2-40B4-BE49-F238E27FC236}">
              <a16:creationId xmlns="" xmlns:a16="http://schemas.microsoft.com/office/drawing/2014/main" id="{3414D48E-63E4-4CD8-9A4D-7DD151BEAA07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14867" y="74536300"/>
          <a:ext cx="1079500" cy="88265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240</xdr:row>
      <xdr:rowOff>254000</xdr:rowOff>
    </xdr:from>
    <xdr:to>
      <xdr:col>0</xdr:col>
      <xdr:colOff>1485900</xdr:colOff>
      <xdr:row>240</xdr:row>
      <xdr:rowOff>1117600</xdr:rowOff>
    </xdr:to>
    <xdr:pic>
      <xdr:nvPicPr>
        <xdr:cNvPr id="61" name="Image 207">
          <a:extLst>
            <a:ext uri="{FF2B5EF4-FFF2-40B4-BE49-F238E27FC236}">
              <a16:creationId xmlns="" xmlns:a16="http://schemas.microsoft.com/office/drawing/2014/main" id="{DCC40F89-8285-49FE-97BF-0B060474F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82600" y="75996800"/>
          <a:ext cx="1003300" cy="863600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241</xdr:row>
      <xdr:rowOff>220134</xdr:rowOff>
    </xdr:from>
    <xdr:to>
      <xdr:col>0</xdr:col>
      <xdr:colOff>1384300</xdr:colOff>
      <xdr:row>241</xdr:row>
      <xdr:rowOff>1153584</xdr:rowOff>
    </xdr:to>
    <xdr:pic>
      <xdr:nvPicPr>
        <xdr:cNvPr id="62" name="Image 215">
          <a:extLst>
            <a:ext uri="{FF2B5EF4-FFF2-40B4-BE49-F238E27FC236}">
              <a16:creationId xmlns="" xmlns:a16="http://schemas.microsoft.com/office/drawing/2014/main" id="{3C61853A-5303-4219-9053-D828D7236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31800" y="77448834"/>
          <a:ext cx="952500" cy="933450"/>
        </a:xfrm>
        <a:prstGeom prst="rect">
          <a:avLst/>
        </a:prstGeom>
      </xdr:spPr>
    </xdr:pic>
    <xdr:clientData/>
  </xdr:twoCellAnchor>
  <xdr:twoCellAnchor>
    <xdr:from>
      <xdr:col>0</xdr:col>
      <xdr:colOff>372533</xdr:colOff>
      <xdr:row>242</xdr:row>
      <xdr:rowOff>262466</xdr:rowOff>
    </xdr:from>
    <xdr:to>
      <xdr:col>0</xdr:col>
      <xdr:colOff>1528233</xdr:colOff>
      <xdr:row>242</xdr:row>
      <xdr:rowOff>1113366</xdr:rowOff>
    </xdr:to>
    <xdr:pic>
      <xdr:nvPicPr>
        <xdr:cNvPr id="295" name="Image 2738">
          <a:extLst>
            <a:ext uri="{FF2B5EF4-FFF2-40B4-BE49-F238E27FC236}">
              <a16:creationId xmlns="" xmlns:a16="http://schemas.microsoft.com/office/drawing/2014/main" id="{ECA99E60-6641-455F-B9ED-58B33A30F9ED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72533" y="78977066"/>
          <a:ext cx="1122362" cy="850900"/>
        </a:xfrm>
        <a:prstGeom prst="rect">
          <a:avLst/>
        </a:prstGeom>
      </xdr:spPr>
    </xdr:pic>
    <xdr:clientData/>
  </xdr:twoCellAnchor>
  <xdr:twoCellAnchor>
    <xdr:from>
      <xdr:col>0</xdr:col>
      <xdr:colOff>364067</xdr:colOff>
      <xdr:row>243</xdr:row>
      <xdr:rowOff>270933</xdr:rowOff>
    </xdr:from>
    <xdr:to>
      <xdr:col>0</xdr:col>
      <xdr:colOff>1481667</xdr:colOff>
      <xdr:row>243</xdr:row>
      <xdr:rowOff>1210733</xdr:rowOff>
    </xdr:to>
    <xdr:pic>
      <xdr:nvPicPr>
        <xdr:cNvPr id="296" name="Image 236">
          <a:extLst>
            <a:ext uri="{FF2B5EF4-FFF2-40B4-BE49-F238E27FC236}">
              <a16:creationId xmlns="" xmlns:a16="http://schemas.microsoft.com/office/drawing/2014/main" id="{10A3E4E1-F1F5-451F-8087-121E9A5196C4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64067" y="80471433"/>
          <a:ext cx="1117600" cy="93980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244</xdr:row>
      <xdr:rowOff>211667</xdr:rowOff>
    </xdr:from>
    <xdr:to>
      <xdr:col>0</xdr:col>
      <xdr:colOff>1409700</xdr:colOff>
      <xdr:row>244</xdr:row>
      <xdr:rowOff>1132417</xdr:rowOff>
    </xdr:to>
    <xdr:pic>
      <xdr:nvPicPr>
        <xdr:cNvPr id="297" name="Image 261">
          <a:extLst>
            <a:ext uri="{FF2B5EF4-FFF2-40B4-BE49-F238E27FC236}">
              <a16:creationId xmlns="" xmlns:a16="http://schemas.microsoft.com/office/drawing/2014/main" id="{C1065D69-DD65-4DD1-84EE-3E8B7CFC3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82600" y="81898067"/>
          <a:ext cx="927100" cy="92075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245</xdr:row>
      <xdr:rowOff>243840</xdr:rowOff>
    </xdr:from>
    <xdr:to>
      <xdr:col>0</xdr:col>
      <xdr:colOff>1088390</xdr:colOff>
      <xdr:row>245</xdr:row>
      <xdr:rowOff>1132840</xdr:rowOff>
    </xdr:to>
    <xdr:pic>
      <xdr:nvPicPr>
        <xdr:cNvPr id="298" name="Image 265">
          <a:extLst>
            <a:ext uri="{FF2B5EF4-FFF2-40B4-BE49-F238E27FC236}">
              <a16:creationId xmlns="" xmlns:a16="http://schemas.microsoft.com/office/drawing/2014/main" id="{350AC971-A15D-4C5F-9220-CA38D4ECEC8C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34340" y="83416140"/>
          <a:ext cx="654050" cy="889000"/>
        </a:xfrm>
        <a:prstGeom prst="rect">
          <a:avLst/>
        </a:prstGeom>
      </xdr:spPr>
    </xdr:pic>
    <xdr:clientData/>
  </xdr:twoCellAnchor>
  <xdr:twoCellAnchor>
    <xdr:from>
      <xdr:col>0</xdr:col>
      <xdr:colOff>518160</xdr:colOff>
      <xdr:row>246</xdr:row>
      <xdr:rowOff>243840</xdr:rowOff>
    </xdr:from>
    <xdr:to>
      <xdr:col>0</xdr:col>
      <xdr:colOff>1546860</xdr:colOff>
      <xdr:row>246</xdr:row>
      <xdr:rowOff>1183640</xdr:rowOff>
    </xdr:to>
    <xdr:pic>
      <xdr:nvPicPr>
        <xdr:cNvPr id="299" name="Image 311">
          <a:extLst>
            <a:ext uri="{FF2B5EF4-FFF2-40B4-BE49-F238E27FC236}">
              <a16:creationId xmlns="" xmlns:a16="http://schemas.microsoft.com/office/drawing/2014/main" id="{4686F574-72DC-46E2-BF5A-82A8665919FF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518160" y="84902040"/>
          <a:ext cx="976312" cy="9398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247</xdr:row>
      <xdr:rowOff>358140</xdr:rowOff>
    </xdr:from>
    <xdr:to>
      <xdr:col>0</xdr:col>
      <xdr:colOff>1684020</xdr:colOff>
      <xdr:row>247</xdr:row>
      <xdr:rowOff>1234440</xdr:rowOff>
    </xdr:to>
    <xdr:pic>
      <xdr:nvPicPr>
        <xdr:cNvPr id="300" name="Image 342">
          <a:extLst>
            <a:ext uri="{FF2B5EF4-FFF2-40B4-BE49-F238E27FC236}">
              <a16:creationId xmlns="" xmlns:a16="http://schemas.microsoft.com/office/drawing/2014/main" id="{09B1904E-294B-44A3-9EBB-60615F6AA88D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26720" y="86502240"/>
          <a:ext cx="1066800" cy="876300"/>
        </a:xfrm>
        <a:prstGeom prst="rect">
          <a:avLst/>
        </a:prstGeom>
      </xdr:spPr>
    </xdr:pic>
    <xdr:clientData/>
  </xdr:twoCellAnchor>
  <xdr:twoCellAnchor>
    <xdr:from>
      <xdr:col>0</xdr:col>
      <xdr:colOff>441960</xdr:colOff>
      <xdr:row>248</xdr:row>
      <xdr:rowOff>236220</xdr:rowOff>
    </xdr:from>
    <xdr:to>
      <xdr:col>0</xdr:col>
      <xdr:colOff>1699260</xdr:colOff>
      <xdr:row>248</xdr:row>
      <xdr:rowOff>1112520</xdr:rowOff>
    </xdr:to>
    <xdr:pic>
      <xdr:nvPicPr>
        <xdr:cNvPr id="301" name="Image 342">
          <a:extLst>
            <a:ext uri="{FF2B5EF4-FFF2-40B4-BE49-F238E27FC236}">
              <a16:creationId xmlns="" xmlns:a16="http://schemas.microsoft.com/office/drawing/2014/main" id="{8DB76571-48CF-4EC4-8245-97EBECF19CF5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41960" y="87866220"/>
          <a:ext cx="1052512" cy="8763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249</xdr:row>
      <xdr:rowOff>259080</xdr:rowOff>
    </xdr:from>
    <xdr:to>
      <xdr:col>0</xdr:col>
      <xdr:colOff>1454150</xdr:colOff>
      <xdr:row>249</xdr:row>
      <xdr:rowOff>1148080</xdr:rowOff>
    </xdr:to>
    <xdr:pic>
      <xdr:nvPicPr>
        <xdr:cNvPr id="302" name="Image 2838">
          <a:extLst>
            <a:ext uri="{FF2B5EF4-FFF2-40B4-BE49-F238E27FC236}">
              <a16:creationId xmlns="" xmlns:a16="http://schemas.microsoft.com/office/drawing/2014/main" id="{0001161D-3AD9-4F3E-A70F-E34A930A54CC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42900" y="89374980"/>
          <a:ext cx="1111250" cy="8890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250</xdr:row>
      <xdr:rowOff>243840</xdr:rowOff>
    </xdr:from>
    <xdr:to>
      <xdr:col>0</xdr:col>
      <xdr:colOff>1477010</xdr:colOff>
      <xdr:row>250</xdr:row>
      <xdr:rowOff>1132840</xdr:rowOff>
    </xdr:to>
    <xdr:pic>
      <xdr:nvPicPr>
        <xdr:cNvPr id="303" name="Image 2838">
          <a:extLst>
            <a:ext uri="{FF2B5EF4-FFF2-40B4-BE49-F238E27FC236}">
              <a16:creationId xmlns="" xmlns:a16="http://schemas.microsoft.com/office/drawing/2014/main" id="{AE95AAD5-718B-44F1-AAF2-9E3F6404F9A1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65760" y="90845640"/>
          <a:ext cx="1111250" cy="889000"/>
        </a:xfrm>
        <a:prstGeom prst="rect">
          <a:avLst/>
        </a:prstGeom>
      </xdr:spPr>
    </xdr:pic>
    <xdr:clientData/>
  </xdr:twoCellAnchor>
  <xdr:twoCellAnchor>
    <xdr:from>
      <xdr:col>0</xdr:col>
      <xdr:colOff>350520</xdr:colOff>
      <xdr:row>251</xdr:row>
      <xdr:rowOff>243840</xdr:rowOff>
    </xdr:from>
    <xdr:to>
      <xdr:col>0</xdr:col>
      <xdr:colOff>1461770</xdr:colOff>
      <xdr:row>251</xdr:row>
      <xdr:rowOff>1132840</xdr:rowOff>
    </xdr:to>
    <xdr:pic>
      <xdr:nvPicPr>
        <xdr:cNvPr id="304" name="Image 2838">
          <a:extLst>
            <a:ext uri="{FF2B5EF4-FFF2-40B4-BE49-F238E27FC236}">
              <a16:creationId xmlns="" xmlns:a16="http://schemas.microsoft.com/office/drawing/2014/main" id="{7737F135-BA4E-4844-A456-3ACFDCB99B15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50520" y="92331540"/>
          <a:ext cx="1111250" cy="8890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252</xdr:row>
      <xdr:rowOff>236220</xdr:rowOff>
    </xdr:from>
    <xdr:to>
      <xdr:col>0</xdr:col>
      <xdr:colOff>1438910</xdr:colOff>
      <xdr:row>252</xdr:row>
      <xdr:rowOff>1125220</xdr:rowOff>
    </xdr:to>
    <xdr:pic>
      <xdr:nvPicPr>
        <xdr:cNvPr id="305" name="Image 2838">
          <a:extLst>
            <a:ext uri="{FF2B5EF4-FFF2-40B4-BE49-F238E27FC236}">
              <a16:creationId xmlns="" xmlns:a16="http://schemas.microsoft.com/office/drawing/2014/main" id="{B5986DBB-7CED-4F97-A52F-D8792D7BAFF9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27660" y="93809820"/>
          <a:ext cx="1111250" cy="88900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253</xdr:row>
      <xdr:rowOff>266700</xdr:rowOff>
    </xdr:from>
    <xdr:to>
      <xdr:col>0</xdr:col>
      <xdr:colOff>1507490</xdr:colOff>
      <xdr:row>253</xdr:row>
      <xdr:rowOff>1155700</xdr:rowOff>
    </xdr:to>
    <xdr:pic>
      <xdr:nvPicPr>
        <xdr:cNvPr id="306" name="Image 2838">
          <a:extLst>
            <a:ext uri="{FF2B5EF4-FFF2-40B4-BE49-F238E27FC236}">
              <a16:creationId xmlns="" xmlns:a16="http://schemas.microsoft.com/office/drawing/2014/main" id="{E13118DA-33E1-4370-BF6B-94DFBD4A191D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6240" y="95326200"/>
          <a:ext cx="1096962" cy="88900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254</xdr:row>
      <xdr:rowOff>205740</xdr:rowOff>
    </xdr:from>
    <xdr:to>
      <xdr:col>0</xdr:col>
      <xdr:colOff>1567180</xdr:colOff>
      <xdr:row>254</xdr:row>
      <xdr:rowOff>1164590</xdr:rowOff>
    </xdr:to>
    <xdr:pic>
      <xdr:nvPicPr>
        <xdr:cNvPr id="307" name="Image 2637">
          <a:extLst>
            <a:ext uri="{FF2B5EF4-FFF2-40B4-BE49-F238E27FC236}">
              <a16:creationId xmlns="" xmlns:a16="http://schemas.microsoft.com/office/drawing/2014/main" id="{866064D7-8789-415B-9C04-141E7D402E24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49580" y="96751140"/>
          <a:ext cx="1046162" cy="95885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255</xdr:row>
      <xdr:rowOff>167640</xdr:rowOff>
    </xdr:from>
    <xdr:to>
      <xdr:col>0</xdr:col>
      <xdr:colOff>1544320</xdr:colOff>
      <xdr:row>255</xdr:row>
      <xdr:rowOff>1126490</xdr:rowOff>
    </xdr:to>
    <xdr:pic>
      <xdr:nvPicPr>
        <xdr:cNvPr id="308" name="Image 2637">
          <a:extLst>
            <a:ext uri="{FF2B5EF4-FFF2-40B4-BE49-F238E27FC236}">
              <a16:creationId xmlns="" xmlns:a16="http://schemas.microsoft.com/office/drawing/2014/main" id="{638F7614-61CF-4749-8AC1-EF5AF5F0AB72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26720" y="98198940"/>
          <a:ext cx="1069975" cy="9588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256</xdr:row>
      <xdr:rowOff>213360</xdr:rowOff>
    </xdr:from>
    <xdr:to>
      <xdr:col>0</xdr:col>
      <xdr:colOff>1529080</xdr:colOff>
      <xdr:row>256</xdr:row>
      <xdr:rowOff>1172210</xdr:rowOff>
    </xdr:to>
    <xdr:pic>
      <xdr:nvPicPr>
        <xdr:cNvPr id="309" name="Image 2637">
          <a:extLst>
            <a:ext uri="{FF2B5EF4-FFF2-40B4-BE49-F238E27FC236}">
              <a16:creationId xmlns="" xmlns:a16="http://schemas.microsoft.com/office/drawing/2014/main" id="{EC80B8E3-5DE8-4F75-9236-41CB51661109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11480" y="99730560"/>
          <a:ext cx="1084262" cy="958850"/>
        </a:xfrm>
        <a:prstGeom prst="rect">
          <a:avLst/>
        </a:prstGeom>
      </xdr:spPr>
    </xdr:pic>
    <xdr:clientData/>
  </xdr:twoCellAnchor>
  <xdr:twoCellAnchor>
    <xdr:from>
      <xdr:col>0</xdr:col>
      <xdr:colOff>449580</xdr:colOff>
      <xdr:row>257</xdr:row>
      <xdr:rowOff>198120</xdr:rowOff>
    </xdr:from>
    <xdr:to>
      <xdr:col>0</xdr:col>
      <xdr:colOff>1567180</xdr:colOff>
      <xdr:row>257</xdr:row>
      <xdr:rowOff>1156970</xdr:rowOff>
    </xdr:to>
    <xdr:pic>
      <xdr:nvPicPr>
        <xdr:cNvPr id="310" name="Image 2637">
          <a:extLst>
            <a:ext uri="{FF2B5EF4-FFF2-40B4-BE49-F238E27FC236}">
              <a16:creationId xmlns="" xmlns:a16="http://schemas.microsoft.com/office/drawing/2014/main" id="{E6AB028D-ACFE-4F19-BBEE-AB8BA61FB412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49580" y="101201220"/>
          <a:ext cx="1046162" cy="958850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258</xdr:row>
      <xdr:rowOff>281940</xdr:rowOff>
    </xdr:from>
    <xdr:to>
      <xdr:col>0</xdr:col>
      <xdr:colOff>1522730</xdr:colOff>
      <xdr:row>258</xdr:row>
      <xdr:rowOff>1158240</xdr:rowOff>
    </xdr:to>
    <xdr:pic>
      <xdr:nvPicPr>
        <xdr:cNvPr id="311" name="Image 337">
          <a:extLst>
            <a:ext uri="{FF2B5EF4-FFF2-40B4-BE49-F238E27FC236}">
              <a16:creationId xmlns="" xmlns:a16="http://schemas.microsoft.com/office/drawing/2014/main" id="{74FEECDA-8C31-44F5-9E47-6F62E29AD109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11480" y="102770940"/>
          <a:ext cx="1082675" cy="876300"/>
        </a:xfrm>
        <a:prstGeom prst="rect">
          <a:avLst/>
        </a:prstGeom>
      </xdr:spPr>
    </xdr:pic>
    <xdr:clientData/>
  </xdr:twoCellAnchor>
  <xdr:twoCellAnchor>
    <xdr:from>
      <xdr:col>0</xdr:col>
      <xdr:colOff>434340</xdr:colOff>
      <xdr:row>259</xdr:row>
      <xdr:rowOff>274320</xdr:rowOff>
    </xdr:from>
    <xdr:to>
      <xdr:col>0</xdr:col>
      <xdr:colOff>1659890</xdr:colOff>
      <xdr:row>259</xdr:row>
      <xdr:rowOff>1156970</xdr:rowOff>
    </xdr:to>
    <xdr:pic>
      <xdr:nvPicPr>
        <xdr:cNvPr id="312" name="Image 392">
          <a:extLst>
            <a:ext uri="{FF2B5EF4-FFF2-40B4-BE49-F238E27FC236}">
              <a16:creationId xmlns="" xmlns:a16="http://schemas.microsoft.com/office/drawing/2014/main" id="{6372922D-11A4-4603-B70C-618F8AA7F451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34340" y="104249220"/>
          <a:ext cx="1058862" cy="8826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260</xdr:row>
      <xdr:rowOff>228600</xdr:rowOff>
    </xdr:from>
    <xdr:to>
      <xdr:col>0</xdr:col>
      <xdr:colOff>1574800</xdr:colOff>
      <xdr:row>260</xdr:row>
      <xdr:rowOff>1143000</xdr:rowOff>
    </xdr:to>
    <xdr:pic>
      <xdr:nvPicPr>
        <xdr:cNvPr id="313" name="Image 2792">
          <a:extLst>
            <a:ext uri="{FF2B5EF4-FFF2-40B4-BE49-F238E27FC236}">
              <a16:creationId xmlns="" xmlns:a16="http://schemas.microsoft.com/office/drawing/2014/main" id="{D6AE142C-94FF-41D5-A114-ECB6D99762E1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19100" y="105689400"/>
          <a:ext cx="1074737" cy="914400"/>
        </a:xfrm>
        <a:prstGeom prst="rect">
          <a:avLst/>
        </a:prstGeom>
      </xdr:spPr>
    </xdr:pic>
    <xdr:clientData/>
  </xdr:twoCellAnchor>
  <xdr:twoCellAnchor>
    <xdr:from>
      <xdr:col>0</xdr:col>
      <xdr:colOff>396240</xdr:colOff>
      <xdr:row>261</xdr:row>
      <xdr:rowOff>243840</xdr:rowOff>
    </xdr:from>
    <xdr:to>
      <xdr:col>0</xdr:col>
      <xdr:colOff>1456690</xdr:colOff>
      <xdr:row>261</xdr:row>
      <xdr:rowOff>1151890</xdr:rowOff>
    </xdr:to>
    <xdr:pic>
      <xdr:nvPicPr>
        <xdr:cNvPr id="65" name="Image 370">
          <a:extLst>
            <a:ext uri="{FF2B5EF4-FFF2-40B4-BE49-F238E27FC236}">
              <a16:creationId xmlns="" xmlns:a16="http://schemas.microsoft.com/office/drawing/2014/main" id="{BC0A340A-42E9-4157-8791-3F27E57F9AE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96240" y="107190540"/>
          <a:ext cx="1060450" cy="908050"/>
        </a:xfrm>
        <a:prstGeom prst="rect">
          <a:avLst/>
        </a:prstGeom>
      </xdr:spPr>
    </xdr:pic>
    <xdr:clientData/>
  </xdr:twoCellAnchor>
  <xdr:twoCellAnchor>
    <xdr:from>
      <xdr:col>0</xdr:col>
      <xdr:colOff>172357</xdr:colOff>
      <xdr:row>262</xdr:row>
      <xdr:rowOff>63500</xdr:rowOff>
    </xdr:from>
    <xdr:to>
      <xdr:col>0</xdr:col>
      <xdr:colOff>1156607</xdr:colOff>
      <xdr:row>262</xdr:row>
      <xdr:rowOff>863600</xdr:rowOff>
    </xdr:to>
    <xdr:pic>
      <xdr:nvPicPr>
        <xdr:cNvPr id="66" name="Picture 189">
          <a:extLst>
            <a:ext uri="{FF2B5EF4-FFF2-40B4-BE49-F238E27FC236}">
              <a16:creationId xmlns="" xmlns:a16="http://schemas.microsoft.com/office/drawing/2014/main" id="{E5D14EC8-FF44-4A11-8C1D-9DD1C010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" y="108496100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208643</xdr:colOff>
      <xdr:row>263</xdr:row>
      <xdr:rowOff>72571</xdr:rowOff>
    </xdr:from>
    <xdr:to>
      <xdr:col>0</xdr:col>
      <xdr:colOff>1192893</xdr:colOff>
      <xdr:row>263</xdr:row>
      <xdr:rowOff>872671</xdr:rowOff>
    </xdr:to>
    <xdr:pic>
      <xdr:nvPicPr>
        <xdr:cNvPr id="67" name="Picture 190">
          <a:extLst>
            <a:ext uri="{FF2B5EF4-FFF2-40B4-BE49-F238E27FC236}">
              <a16:creationId xmlns="" xmlns:a16="http://schemas.microsoft.com/office/drawing/2014/main" id="{2A1A0102-C2C3-42E7-AEC6-530AB39A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109400521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217715</xdr:colOff>
      <xdr:row>264</xdr:row>
      <xdr:rowOff>72571</xdr:rowOff>
    </xdr:from>
    <xdr:to>
      <xdr:col>0</xdr:col>
      <xdr:colOff>1201965</xdr:colOff>
      <xdr:row>264</xdr:row>
      <xdr:rowOff>872671</xdr:rowOff>
    </xdr:to>
    <xdr:pic>
      <xdr:nvPicPr>
        <xdr:cNvPr id="68" name="Picture 191">
          <a:extLst>
            <a:ext uri="{FF2B5EF4-FFF2-40B4-BE49-F238E27FC236}">
              <a16:creationId xmlns="" xmlns:a16="http://schemas.microsoft.com/office/drawing/2014/main" id="{7BE70E27-7A59-47CA-BBAF-88948985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110295871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136071</xdr:colOff>
      <xdr:row>267</xdr:row>
      <xdr:rowOff>36286</xdr:rowOff>
    </xdr:from>
    <xdr:to>
      <xdr:col>0</xdr:col>
      <xdr:colOff>1120321</xdr:colOff>
      <xdr:row>267</xdr:row>
      <xdr:rowOff>836386</xdr:rowOff>
    </xdr:to>
    <xdr:pic>
      <xdr:nvPicPr>
        <xdr:cNvPr id="71" name="Picture 192">
          <a:extLst>
            <a:ext uri="{FF2B5EF4-FFF2-40B4-BE49-F238E27FC236}">
              <a16:creationId xmlns="" xmlns:a16="http://schemas.microsoft.com/office/drawing/2014/main" id="{91E1021E-4E61-42DF-BABA-0C2C3D73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112945636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154214</xdr:colOff>
      <xdr:row>266</xdr:row>
      <xdr:rowOff>63500</xdr:rowOff>
    </xdr:from>
    <xdr:to>
      <xdr:col>0</xdr:col>
      <xdr:colOff>1138464</xdr:colOff>
      <xdr:row>266</xdr:row>
      <xdr:rowOff>863600</xdr:rowOff>
    </xdr:to>
    <xdr:pic>
      <xdr:nvPicPr>
        <xdr:cNvPr id="72" name="Picture 193">
          <a:extLst>
            <a:ext uri="{FF2B5EF4-FFF2-40B4-BE49-F238E27FC236}">
              <a16:creationId xmlns="" xmlns:a16="http://schemas.microsoft.com/office/drawing/2014/main" id="{64432A7A-99DE-4320-96F7-E56EDF46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4" y="112077500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265</xdr:row>
      <xdr:rowOff>81643</xdr:rowOff>
    </xdr:from>
    <xdr:to>
      <xdr:col>0</xdr:col>
      <xdr:colOff>1238250</xdr:colOff>
      <xdr:row>265</xdr:row>
      <xdr:rowOff>881743</xdr:rowOff>
    </xdr:to>
    <xdr:pic>
      <xdr:nvPicPr>
        <xdr:cNvPr id="73" name="Picture 194">
          <a:extLst>
            <a:ext uri="{FF2B5EF4-FFF2-40B4-BE49-F238E27FC236}">
              <a16:creationId xmlns="" xmlns:a16="http://schemas.microsoft.com/office/drawing/2014/main" id="{82C53605-C9A9-4629-B636-70018CB7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11200293"/>
          <a:ext cx="984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371929</xdr:colOff>
      <xdr:row>268</xdr:row>
      <xdr:rowOff>72571</xdr:rowOff>
    </xdr:from>
    <xdr:to>
      <xdr:col>0</xdr:col>
      <xdr:colOff>1025979</xdr:colOff>
      <xdr:row>268</xdr:row>
      <xdr:rowOff>872671</xdr:rowOff>
    </xdr:to>
    <xdr:pic>
      <xdr:nvPicPr>
        <xdr:cNvPr id="74" name="Picture 219">
          <a:extLst>
            <a:ext uri="{FF2B5EF4-FFF2-40B4-BE49-F238E27FC236}">
              <a16:creationId xmlns="" xmlns:a16="http://schemas.microsoft.com/office/drawing/2014/main" id="{4E4AD6C1-5C0D-48A0-8C2A-4AEC9E0E6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9" y="11387727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269</xdr:row>
      <xdr:rowOff>54429</xdr:rowOff>
    </xdr:from>
    <xdr:to>
      <xdr:col>0</xdr:col>
      <xdr:colOff>1035050</xdr:colOff>
      <xdr:row>269</xdr:row>
      <xdr:rowOff>854529</xdr:rowOff>
    </xdr:to>
    <xdr:pic>
      <xdr:nvPicPr>
        <xdr:cNvPr id="75" name="Picture 220">
          <a:extLst>
            <a:ext uri="{FF2B5EF4-FFF2-40B4-BE49-F238E27FC236}">
              <a16:creationId xmlns="" xmlns:a16="http://schemas.microsoft.com/office/drawing/2014/main" id="{059E2D93-B46E-4D38-AD9B-1846E5C7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7544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270</xdr:row>
      <xdr:rowOff>54429</xdr:rowOff>
    </xdr:from>
    <xdr:to>
      <xdr:col>0</xdr:col>
      <xdr:colOff>1007836</xdr:colOff>
      <xdr:row>270</xdr:row>
      <xdr:rowOff>854529</xdr:rowOff>
    </xdr:to>
    <xdr:pic>
      <xdr:nvPicPr>
        <xdr:cNvPr id="76" name="Picture 221">
          <a:extLst>
            <a:ext uri="{FF2B5EF4-FFF2-40B4-BE49-F238E27FC236}">
              <a16:creationId xmlns="" xmlns:a16="http://schemas.microsoft.com/office/drawing/2014/main" id="{AA4AAA4B-1621-4717-9895-A2FE8E429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1564982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272142</xdr:colOff>
      <xdr:row>271</xdr:row>
      <xdr:rowOff>72571</xdr:rowOff>
    </xdr:from>
    <xdr:to>
      <xdr:col>0</xdr:col>
      <xdr:colOff>926192</xdr:colOff>
      <xdr:row>271</xdr:row>
      <xdr:rowOff>872671</xdr:rowOff>
    </xdr:to>
    <xdr:pic>
      <xdr:nvPicPr>
        <xdr:cNvPr id="82" name="Picture 169">
          <a:extLst>
            <a:ext uri="{FF2B5EF4-FFF2-40B4-BE49-F238E27FC236}">
              <a16:creationId xmlns="" xmlns:a16="http://schemas.microsoft.com/office/drawing/2014/main" id="{4CFF23C2-160D-4282-A7E4-ADD3B0F6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116563321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299358</xdr:colOff>
      <xdr:row>273</xdr:row>
      <xdr:rowOff>90715</xdr:rowOff>
    </xdr:from>
    <xdr:to>
      <xdr:col>0</xdr:col>
      <xdr:colOff>953408</xdr:colOff>
      <xdr:row>273</xdr:row>
      <xdr:rowOff>890815</xdr:rowOff>
    </xdr:to>
    <xdr:pic>
      <xdr:nvPicPr>
        <xdr:cNvPr id="83" name="Picture 170">
          <a:extLst>
            <a:ext uri="{FF2B5EF4-FFF2-40B4-BE49-F238E27FC236}">
              <a16:creationId xmlns="" xmlns:a16="http://schemas.microsoft.com/office/drawing/2014/main" id="{5986829A-3C47-4B38-ADFD-030320B1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8" y="11837216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272</xdr:row>
      <xdr:rowOff>72572</xdr:rowOff>
    </xdr:from>
    <xdr:to>
      <xdr:col>0</xdr:col>
      <xdr:colOff>971550</xdr:colOff>
      <xdr:row>272</xdr:row>
      <xdr:rowOff>872672</xdr:rowOff>
    </xdr:to>
    <xdr:pic>
      <xdr:nvPicPr>
        <xdr:cNvPr id="84" name="Picture 171">
          <a:extLst>
            <a:ext uri="{FF2B5EF4-FFF2-40B4-BE49-F238E27FC236}">
              <a16:creationId xmlns="" xmlns:a16="http://schemas.microsoft.com/office/drawing/2014/main" id="{B5D963A5-74FF-4C23-8750-111042F9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745867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274</xdr:row>
      <xdr:rowOff>45357</xdr:rowOff>
    </xdr:from>
    <xdr:to>
      <xdr:col>0</xdr:col>
      <xdr:colOff>998765</xdr:colOff>
      <xdr:row>274</xdr:row>
      <xdr:rowOff>845457</xdr:rowOff>
    </xdr:to>
    <xdr:pic>
      <xdr:nvPicPr>
        <xdr:cNvPr id="86" name="Picture 183">
          <a:extLst>
            <a:ext uri="{FF2B5EF4-FFF2-40B4-BE49-F238E27FC236}">
              <a16:creationId xmlns="" xmlns:a16="http://schemas.microsoft.com/office/drawing/2014/main" id="{EC21CA3C-141B-4D44-AD6F-31A3395C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192221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275</xdr:row>
      <xdr:rowOff>36286</xdr:rowOff>
    </xdr:from>
    <xdr:to>
      <xdr:col>0</xdr:col>
      <xdr:colOff>971550</xdr:colOff>
      <xdr:row>275</xdr:row>
      <xdr:rowOff>836386</xdr:rowOff>
    </xdr:to>
    <xdr:pic>
      <xdr:nvPicPr>
        <xdr:cNvPr id="87" name="Picture 184">
          <a:extLst>
            <a:ext uri="{FF2B5EF4-FFF2-40B4-BE49-F238E27FC236}">
              <a16:creationId xmlns="" xmlns:a16="http://schemas.microsoft.com/office/drawing/2014/main" id="{97803A71-00F3-4FF3-9C21-D5F1B571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010843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276</xdr:row>
      <xdr:rowOff>54428</xdr:rowOff>
    </xdr:from>
    <xdr:to>
      <xdr:col>0</xdr:col>
      <xdr:colOff>1007836</xdr:colOff>
      <xdr:row>276</xdr:row>
      <xdr:rowOff>854528</xdr:rowOff>
    </xdr:to>
    <xdr:pic>
      <xdr:nvPicPr>
        <xdr:cNvPr id="88" name="Picture 185">
          <a:extLst>
            <a:ext uri="{FF2B5EF4-FFF2-40B4-BE49-F238E27FC236}">
              <a16:creationId xmlns="" xmlns:a16="http://schemas.microsoft.com/office/drawing/2014/main" id="{FD7F11DD-20D6-4E0E-8D55-5B1A2304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210219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326571</xdr:colOff>
      <xdr:row>277</xdr:row>
      <xdr:rowOff>63500</xdr:rowOff>
    </xdr:from>
    <xdr:to>
      <xdr:col>0</xdr:col>
      <xdr:colOff>980621</xdr:colOff>
      <xdr:row>277</xdr:row>
      <xdr:rowOff>863600</xdr:rowOff>
    </xdr:to>
    <xdr:pic>
      <xdr:nvPicPr>
        <xdr:cNvPr id="89" name="Picture 186">
          <a:extLst>
            <a:ext uri="{FF2B5EF4-FFF2-40B4-BE49-F238E27FC236}">
              <a16:creationId xmlns="" xmlns:a16="http://schemas.microsoft.com/office/drawing/2014/main" id="{3092F68D-5AA6-420B-A17E-A14BD31C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219263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371928</xdr:colOff>
      <xdr:row>278</xdr:row>
      <xdr:rowOff>63500</xdr:rowOff>
    </xdr:from>
    <xdr:to>
      <xdr:col>0</xdr:col>
      <xdr:colOff>1025978</xdr:colOff>
      <xdr:row>278</xdr:row>
      <xdr:rowOff>863600</xdr:rowOff>
    </xdr:to>
    <xdr:pic>
      <xdr:nvPicPr>
        <xdr:cNvPr id="90" name="Picture 211">
          <a:extLst>
            <a:ext uri="{FF2B5EF4-FFF2-40B4-BE49-F238E27FC236}">
              <a16:creationId xmlns="" xmlns:a16="http://schemas.microsoft.com/office/drawing/2014/main" id="{32ED9434-5158-4EDF-ABE4-4E5B8CEF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28" y="12282170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279</xdr:row>
      <xdr:rowOff>36286</xdr:rowOff>
    </xdr:from>
    <xdr:to>
      <xdr:col>0</xdr:col>
      <xdr:colOff>1035050</xdr:colOff>
      <xdr:row>279</xdr:row>
      <xdr:rowOff>836386</xdr:rowOff>
    </xdr:to>
    <xdr:pic>
      <xdr:nvPicPr>
        <xdr:cNvPr id="91" name="Picture 212">
          <a:extLst>
            <a:ext uri="{FF2B5EF4-FFF2-40B4-BE49-F238E27FC236}">
              <a16:creationId xmlns="" xmlns:a16="http://schemas.microsoft.com/office/drawing/2014/main" id="{C7ECABA0-CD1A-4BBF-8A2B-96DD0E04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68983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435429</xdr:colOff>
      <xdr:row>280</xdr:row>
      <xdr:rowOff>36286</xdr:rowOff>
    </xdr:from>
    <xdr:to>
      <xdr:col>0</xdr:col>
      <xdr:colOff>1089479</xdr:colOff>
      <xdr:row>280</xdr:row>
      <xdr:rowOff>836386</xdr:rowOff>
    </xdr:to>
    <xdr:pic>
      <xdr:nvPicPr>
        <xdr:cNvPr id="92" name="Picture 213">
          <a:extLst>
            <a:ext uri="{FF2B5EF4-FFF2-40B4-BE49-F238E27FC236}">
              <a16:creationId xmlns="" xmlns:a16="http://schemas.microsoft.com/office/drawing/2014/main" id="{E30D899D-22D5-4F6C-80E2-B7B430CD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124585186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281</xdr:row>
      <xdr:rowOff>72572</xdr:rowOff>
    </xdr:from>
    <xdr:to>
      <xdr:col>0</xdr:col>
      <xdr:colOff>998765</xdr:colOff>
      <xdr:row>281</xdr:row>
      <xdr:rowOff>872672</xdr:rowOff>
    </xdr:to>
    <xdr:pic>
      <xdr:nvPicPr>
        <xdr:cNvPr id="93" name="Picture 214">
          <a:extLst>
            <a:ext uri="{FF2B5EF4-FFF2-40B4-BE49-F238E27FC236}">
              <a16:creationId xmlns="" xmlns:a16="http://schemas.microsoft.com/office/drawing/2014/main" id="{92EAEE53-3273-4418-B3E2-B6FF016E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2551682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353786</xdr:colOff>
      <xdr:row>282</xdr:row>
      <xdr:rowOff>72572</xdr:rowOff>
    </xdr:from>
    <xdr:to>
      <xdr:col>0</xdr:col>
      <xdr:colOff>1007836</xdr:colOff>
      <xdr:row>282</xdr:row>
      <xdr:rowOff>872672</xdr:rowOff>
    </xdr:to>
    <xdr:pic>
      <xdr:nvPicPr>
        <xdr:cNvPr id="94" name="Picture 215">
          <a:extLst>
            <a:ext uri="{FF2B5EF4-FFF2-40B4-BE49-F238E27FC236}">
              <a16:creationId xmlns="" xmlns:a16="http://schemas.microsoft.com/office/drawing/2014/main" id="{C3FDF81B-ADED-4308-8865-4498E5D1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26412172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283</xdr:row>
      <xdr:rowOff>63500</xdr:rowOff>
    </xdr:from>
    <xdr:to>
      <xdr:col>0</xdr:col>
      <xdr:colOff>971550</xdr:colOff>
      <xdr:row>283</xdr:row>
      <xdr:rowOff>863600</xdr:rowOff>
    </xdr:to>
    <xdr:pic>
      <xdr:nvPicPr>
        <xdr:cNvPr id="95" name="Picture 239">
          <a:extLst>
            <a:ext uri="{FF2B5EF4-FFF2-40B4-BE49-F238E27FC236}">
              <a16:creationId xmlns="" xmlns:a16="http://schemas.microsoft.com/office/drawing/2014/main" id="{30EA1E23-37B4-4AC2-A8C1-DE001AD59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7298450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199571</xdr:colOff>
      <xdr:row>285</xdr:row>
      <xdr:rowOff>54429</xdr:rowOff>
    </xdr:from>
    <xdr:to>
      <xdr:col>0</xdr:col>
      <xdr:colOff>853621</xdr:colOff>
      <xdr:row>285</xdr:row>
      <xdr:rowOff>854529</xdr:rowOff>
    </xdr:to>
    <xdr:pic>
      <xdr:nvPicPr>
        <xdr:cNvPr id="96" name="Picture 240">
          <a:extLst>
            <a:ext uri="{FF2B5EF4-FFF2-40B4-BE49-F238E27FC236}">
              <a16:creationId xmlns="" xmlns:a16="http://schemas.microsoft.com/office/drawing/2014/main" id="{EFB31124-9BEE-4C1E-A965-639ACFD4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71" y="129080079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208642</xdr:colOff>
      <xdr:row>284</xdr:row>
      <xdr:rowOff>45357</xdr:rowOff>
    </xdr:from>
    <xdr:to>
      <xdr:col>0</xdr:col>
      <xdr:colOff>862692</xdr:colOff>
      <xdr:row>284</xdr:row>
      <xdr:rowOff>845457</xdr:rowOff>
    </xdr:to>
    <xdr:pic>
      <xdr:nvPicPr>
        <xdr:cNvPr id="100" name="Picture 241">
          <a:extLst>
            <a:ext uri="{FF2B5EF4-FFF2-40B4-BE49-F238E27FC236}">
              <a16:creationId xmlns="" xmlns:a16="http://schemas.microsoft.com/office/drawing/2014/main" id="{6A921B92-ECCE-4C7A-A640-57A9F1DC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2" y="1281756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344714</xdr:colOff>
      <xdr:row>286</xdr:row>
      <xdr:rowOff>45357</xdr:rowOff>
    </xdr:from>
    <xdr:to>
      <xdr:col>0</xdr:col>
      <xdr:colOff>998764</xdr:colOff>
      <xdr:row>286</xdr:row>
      <xdr:rowOff>845457</xdr:rowOff>
    </xdr:to>
    <xdr:pic>
      <xdr:nvPicPr>
        <xdr:cNvPr id="101" name="Picture 245">
          <a:extLst>
            <a:ext uri="{FF2B5EF4-FFF2-40B4-BE49-F238E27FC236}">
              <a16:creationId xmlns="" xmlns:a16="http://schemas.microsoft.com/office/drawing/2014/main" id="{00B4353C-1127-4C0B-AD77-FD7FD7DD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" y="12996635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344715</xdr:colOff>
      <xdr:row>288</xdr:row>
      <xdr:rowOff>54428</xdr:rowOff>
    </xdr:from>
    <xdr:to>
      <xdr:col>0</xdr:col>
      <xdr:colOff>998765</xdr:colOff>
      <xdr:row>288</xdr:row>
      <xdr:rowOff>854528</xdr:rowOff>
    </xdr:to>
    <xdr:pic>
      <xdr:nvPicPr>
        <xdr:cNvPr id="102" name="Picture 247">
          <a:extLst>
            <a:ext uri="{FF2B5EF4-FFF2-40B4-BE49-F238E27FC236}">
              <a16:creationId xmlns="" xmlns:a16="http://schemas.microsoft.com/office/drawing/2014/main" id="{B74540F6-FE2C-4041-9B30-BECC7479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5" y="131766128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287</xdr:row>
      <xdr:rowOff>81643</xdr:rowOff>
    </xdr:from>
    <xdr:to>
      <xdr:col>0</xdr:col>
      <xdr:colOff>1016907</xdr:colOff>
      <xdr:row>287</xdr:row>
      <xdr:rowOff>881743</xdr:rowOff>
    </xdr:to>
    <xdr:pic>
      <xdr:nvPicPr>
        <xdr:cNvPr id="103" name="Picture 248">
          <a:extLst>
            <a:ext uri="{FF2B5EF4-FFF2-40B4-BE49-F238E27FC236}">
              <a16:creationId xmlns="" xmlns:a16="http://schemas.microsoft.com/office/drawing/2014/main" id="{2C075E65-2EA4-46AD-AC5D-C55D79CF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130897993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4"/>
  <sheetViews>
    <sheetView tabSelected="1" workbookViewId="0">
      <selection activeCell="AC5" sqref="AC5"/>
    </sheetView>
  </sheetViews>
  <sheetFormatPr defaultColWidth="9.125" defaultRowHeight="14.25"/>
  <cols>
    <col min="1" max="1" width="18.875" style="17" customWidth="1"/>
    <col min="2" max="23" width="9.125" style="17"/>
    <col min="24" max="24" width="13.875" style="17" bestFit="1" customWidth="1"/>
    <col min="25" max="16384" width="9.125" style="2"/>
  </cols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8">
        <f>SUM(V3:V289)</f>
        <v>7002</v>
      </c>
      <c r="W1" s="9">
        <f>X1/V1</f>
        <v>85.968323336189641</v>
      </c>
      <c r="X1" s="9">
        <f>SUM(X3:X289)</f>
        <v>601950.19999999984</v>
      </c>
    </row>
    <row r="2" spans="1:24" s="5" customFormat="1" ht="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4" t="s">
        <v>19</v>
      </c>
      <c r="U2" s="3" t="s">
        <v>20</v>
      </c>
      <c r="V2" s="6" t="s">
        <v>21</v>
      </c>
      <c r="W2" s="7" t="s">
        <v>22</v>
      </c>
      <c r="X2" s="7" t="s">
        <v>23</v>
      </c>
    </row>
    <row r="3" spans="1:24" ht="70.5" customHeight="1">
      <c r="B3" s="17" t="s">
        <v>218</v>
      </c>
      <c r="C3" s="17" t="s">
        <v>230</v>
      </c>
      <c r="D3" s="17">
        <v>104</v>
      </c>
      <c r="E3" s="17">
        <v>93.585999999999999</v>
      </c>
      <c r="F3" s="18">
        <v>0.84</v>
      </c>
      <c r="G3" s="18">
        <v>120</v>
      </c>
      <c r="H3" s="17">
        <v>80</v>
      </c>
      <c r="I3" s="17">
        <v>92</v>
      </c>
      <c r="J3" s="17" t="s">
        <v>231</v>
      </c>
      <c r="K3" s="17" t="s">
        <v>232</v>
      </c>
      <c r="L3" s="17" t="s">
        <v>233</v>
      </c>
      <c r="M3" s="17" t="s">
        <v>221</v>
      </c>
      <c r="N3" s="17" t="s">
        <v>30</v>
      </c>
      <c r="O3" s="17" t="s">
        <v>234</v>
      </c>
      <c r="P3" s="17" t="s">
        <v>222</v>
      </c>
      <c r="Q3" s="17" t="s">
        <v>223</v>
      </c>
      <c r="R3" s="17" t="s">
        <v>235</v>
      </c>
      <c r="S3" s="18" t="s">
        <v>236</v>
      </c>
      <c r="T3" s="19" t="s">
        <v>237</v>
      </c>
      <c r="U3" s="18" t="s">
        <v>226</v>
      </c>
      <c r="V3" s="8">
        <v>1</v>
      </c>
      <c r="W3" s="10">
        <v>156</v>
      </c>
      <c r="X3" s="9">
        <f t="shared" ref="X3:X11" si="0">W3*V3</f>
        <v>156</v>
      </c>
    </row>
    <row r="4" spans="1:24" ht="70.5" customHeight="1">
      <c r="B4" s="17" t="s">
        <v>218</v>
      </c>
      <c r="C4" s="17" t="s">
        <v>230</v>
      </c>
      <c r="D4" s="17">
        <v>104</v>
      </c>
      <c r="E4" s="17">
        <v>93.585999999999999</v>
      </c>
      <c r="F4" s="18">
        <v>0.746</v>
      </c>
      <c r="G4" s="18">
        <v>120</v>
      </c>
      <c r="H4" s="17">
        <v>80</v>
      </c>
      <c r="I4" s="17">
        <v>92</v>
      </c>
      <c r="J4" s="17" t="s">
        <v>238</v>
      </c>
      <c r="K4" s="17" t="s">
        <v>239</v>
      </c>
      <c r="L4" s="17" t="s">
        <v>240</v>
      </c>
      <c r="M4" s="17" t="s">
        <v>29</v>
      </c>
      <c r="N4" s="17" t="s">
        <v>51</v>
      </c>
      <c r="O4" s="17" t="s">
        <v>227</v>
      </c>
      <c r="P4" s="17" t="s">
        <v>222</v>
      </c>
      <c r="Q4" s="17" t="s">
        <v>241</v>
      </c>
      <c r="R4" s="17" t="s">
        <v>242</v>
      </c>
      <c r="S4" s="18" t="s">
        <v>243</v>
      </c>
      <c r="T4" s="19" t="s">
        <v>244</v>
      </c>
      <c r="U4" s="18" t="s">
        <v>226</v>
      </c>
      <c r="V4" s="8">
        <v>1</v>
      </c>
      <c r="W4" s="10">
        <v>108</v>
      </c>
      <c r="X4" s="9">
        <f t="shared" si="0"/>
        <v>108</v>
      </c>
    </row>
    <row r="5" spans="1:24" ht="70.5" customHeight="1">
      <c r="B5" s="17" t="s">
        <v>218</v>
      </c>
      <c r="C5" s="17" t="s">
        <v>230</v>
      </c>
      <c r="D5" s="17">
        <v>104</v>
      </c>
      <c r="E5" s="17">
        <v>93.585999999999999</v>
      </c>
      <c r="F5" s="18">
        <v>1</v>
      </c>
      <c r="G5" s="18">
        <v>120</v>
      </c>
      <c r="H5" s="17">
        <v>80</v>
      </c>
      <c r="I5" s="17">
        <v>92</v>
      </c>
      <c r="J5" s="17" t="s">
        <v>245</v>
      </c>
      <c r="K5" s="17" t="s">
        <v>219</v>
      </c>
      <c r="L5" s="17" t="s">
        <v>220</v>
      </c>
      <c r="M5" s="17" t="s">
        <v>221</v>
      </c>
      <c r="N5" s="17" t="s">
        <v>51</v>
      </c>
      <c r="O5" s="17" t="s">
        <v>246</v>
      </c>
      <c r="P5" s="17" t="s">
        <v>222</v>
      </c>
      <c r="Q5" s="17" t="s">
        <v>223</v>
      </c>
      <c r="R5" s="17" t="s">
        <v>247</v>
      </c>
      <c r="S5" s="18" t="s">
        <v>224</v>
      </c>
      <c r="T5" s="19" t="s">
        <v>225</v>
      </c>
      <c r="U5" s="18" t="s">
        <v>226</v>
      </c>
      <c r="V5" s="8">
        <v>22</v>
      </c>
      <c r="W5" s="10">
        <v>108</v>
      </c>
      <c r="X5" s="9">
        <f t="shared" si="0"/>
        <v>2376</v>
      </c>
    </row>
    <row r="6" spans="1:24" ht="70.5" customHeight="1">
      <c r="B6" s="17" t="s">
        <v>218</v>
      </c>
      <c r="C6" s="17" t="s">
        <v>230</v>
      </c>
      <c r="D6" s="17">
        <v>104</v>
      </c>
      <c r="E6" s="17">
        <v>93.585999999999999</v>
      </c>
      <c r="F6" s="18">
        <v>1</v>
      </c>
      <c r="G6" s="18">
        <v>120</v>
      </c>
      <c r="H6" s="17">
        <v>80</v>
      </c>
      <c r="I6" s="17">
        <v>92</v>
      </c>
      <c r="J6" s="17" t="s">
        <v>248</v>
      </c>
      <c r="K6" s="17" t="s">
        <v>219</v>
      </c>
      <c r="L6" s="17" t="s">
        <v>220</v>
      </c>
      <c r="M6" s="17" t="s">
        <v>221</v>
      </c>
      <c r="N6" s="17" t="s">
        <v>51</v>
      </c>
      <c r="O6" s="17" t="s">
        <v>249</v>
      </c>
      <c r="P6" s="17" t="s">
        <v>222</v>
      </c>
      <c r="Q6" s="17" t="s">
        <v>223</v>
      </c>
      <c r="R6" s="17" t="s">
        <v>250</v>
      </c>
      <c r="S6" s="18" t="s">
        <v>224</v>
      </c>
      <c r="T6" s="19" t="s">
        <v>225</v>
      </c>
      <c r="U6" s="18" t="s">
        <v>226</v>
      </c>
      <c r="V6" s="8">
        <v>27</v>
      </c>
      <c r="W6" s="10">
        <v>108</v>
      </c>
      <c r="X6" s="9">
        <f t="shared" si="0"/>
        <v>2916</v>
      </c>
    </row>
    <row r="7" spans="1:24" ht="70.5" customHeight="1">
      <c r="B7" s="17" t="s">
        <v>218</v>
      </c>
      <c r="C7" s="17" t="s">
        <v>230</v>
      </c>
      <c r="D7" s="17">
        <v>104</v>
      </c>
      <c r="E7" s="17">
        <v>93.585999999999999</v>
      </c>
      <c r="F7" s="18">
        <v>1</v>
      </c>
      <c r="G7" s="18">
        <v>120</v>
      </c>
      <c r="H7" s="17">
        <v>80</v>
      </c>
      <c r="I7" s="17">
        <v>92</v>
      </c>
      <c r="J7" s="17" t="s">
        <v>251</v>
      </c>
      <c r="K7" s="17" t="s">
        <v>219</v>
      </c>
      <c r="L7" s="17" t="s">
        <v>220</v>
      </c>
      <c r="M7" s="17" t="s">
        <v>221</v>
      </c>
      <c r="N7" s="17" t="s">
        <v>51</v>
      </c>
      <c r="O7" s="17" t="s">
        <v>252</v>
      </c>
      <c r="P7" s="17" t="s">
        <v>222</v>
      </c>
      <c r="Q7" s="17" t="s">
        <v>223</v>
      </c>
      <c r="R7" s="17" t="s">
        <v>253</v>
      </c>
      <c r="S7" s="18" t="s">
        <v>224</v>
      </c>
      <c r="T7" s="19" t="s">
        <v>225</v>
      </c>
      <c r="U7" s="18" t="s">
        <v>226</v>
      </c>
      <c r="V7" s="8">
        <v>6</v>
      </c>
      <c r="W7" s="10">
        <v>108</v>
      </c>
      <c r="X7" s="9">
        <f t="shared" si="0"/>
        <v>648</v>
      </c>
    </row>
    <row r="8" spans="1:24" ht="70.5" customHeight="1">
      <c r="B8" s="17" t="s">
        <v>218</v>
      </c>
      <c r="C8" s="17" t="s">
        <v>230</v>
      </c>
      <c r="D8" s="17">
        <v>104</v>
      </c>
      <c r="E8" s="17">
        <v>93.585999999999999</v>
      </c>
      <c r="F8" s="18">
        <v>1</v>
      </c>
      <c r="G8" s="18">
        <v>120</v>
      </c>
      <c r="H8" s="17">
        <v>80</v>
      </c>
      <c r="I8" s="17">
        <v>92</v>
      </c>
      <c r="J8" s="17" t="s">
        <v>254</v>
      </c>
      <c r="K8" s="17" t="s">
        <v>219</v>
      </c>
      <c r="L8" s="17" t="s">
        <v>220</v>
      </c>
      <c r="M8" s="17" t="s">
        <v>221</v>
      </c>
      <c r="N8" s="17" t="s">
        <v>51</v>
      </c>
      <c r="O8" s="17" t="s">
        <v>228</v>
      </c>
      <c r="P8" s="17" t="s">
        <v>222</v>
      </c>
      <c r="Q8" s="17" t="s">
        <v>223</v>
      </c>
      <c r="R8" s="17" t="s">
        <v>255</v>
      </c>
      <c r="S8" s="18" t="s">
        <v>224</v>
      </c>
      <c r="T8" s="19" t="s">
        <v>225</v>
      </c>
      <c r="U8" s="18" t="s">
        <v>226</v>
      </c>
      <c r="V8" s="8">
        <v>1</v>
      </c>
      <c r="W8" s="10">
        <v>108</v>
      </c>
      <c r="X8" s="9">
        <f t="shared" si="0"/>
        <v>108</v>
      </c>
    </row>
    <row r="9" spans="1:24" ht="70.5" customHeight="1">
      <c r="B9" s="17" t="s">
        <v>218</v>
      </c>
      <c r="C9" s="17" t="s">
        <v>230</v>
      </c>
      <c r="D9" s="17">
        <v>104</v>
      </c>
      <c r="E9" s="17">
        <v>93.585999999999999</v>
      </c>
      <c r="F9" s="18">
        <v>1</v>
      </c>
      <c r="G9" s="18">
        <v>120</v>
      </c>
      <c r="H9" s="17">
        <v>80</v>
      </c>
      <c r="I9" s="17">
        <v>92</v>
      </c>
      <c r="J9" s="17" t="s">
        <v>256</v>
      </c>
      <c r="K9" s="17" t="s">
        <v>219</v>
      </c>
      <c r="L9" s="17" t="s">
        <v>220</v>
      </c>
      <c r="M9" s="17" t="s">
        <v>221</v>
      </c>
      <c r="N9" s="17" t="s">
        <v>51</v>
      </c>
      <c r="O9" s="17" t="s">
        <v>229</v>
      </c>
      <c r="P9" s="17" t="s">
        <v>222</v>
      </c>
      <c r="Q9" s="17" t="s">
        <v>223</v>
      </c>
      <c r="R9" s="17" t="s">
        <v>257</v>
      </c>
      <c r="S9" s="18" t="s">
        <v>224</v>
      </c>
      <c r="T9" s="19" t="s">
        <v>225</v>
      </c>
      <c r="U9" s="18" t="s">
        <v>226</v>
      </c>
      <c r="V9" s="8">
        <v>9</v>
      </c>
      <c r="W9" s="10">
        <v>108</v>
      </c>
      <c r="X9" s="9">
        <f t="shared" si="0"/>
        <v>972</v>
      </c>
    </row>
    <row r="10" spans="1:24" ht="70.5" customHeight="1">
      <c r="B10" s="17" t="s">
        <v>218</v>
      </c>
      <c r="C10" s="17" t="s">
        <v>230</v>
      </c>
      <c r="D10" s="17">
        <v>104</v>
      </c>
      <c r="E10" s="17">
        <v>93.585999999999999</v>
      </c>
      <c r="F10" s="18">
        <v>1</v>
      </c>
      <c r="G10" s="18">
        <v>120</v>
      </c>
      <c r="H10" s="17">
        <v>80</v>
      </c>
      <c r="I10" s="17">
        <v>92</v>
      </c>
      <c r="J10" s="17" t="s">
        <v>258</v>
      </c>
      <c r="K10" s="17" t="s">
        <v>219</v>
      </c>
      <c r="L10" s="17" t="s">
        <v>220</v>
      </c>
      <c r="M10" s="17" t="s">
        <v>221</v>
      </c>
      <c r="N10" s="17" t="s">
        <v>51</v>
      </c>
      <c r="O10" s="17" t="s">
        <v>259</v>
      </c>
      <c r="P10" s="17" t="s">
        <v>222</v>
      </c>
      <c r="Q10" s="17" t="s">
        <v>223</v>
      </c>
      <c r="R10" s="17" t="s">
        <v>260</v>
      </c>
      <c r="S10" s="18" t="s">
        <v>224</v>
      </c>
      <c r="T10" s="19" t="s">
        <v>225</v>
      </c>
      <c r="U10" s="18" t="s">
        <v>226</v>
      </c>
      <c r="V10" s="8">
        <v>22</v>
      </c>
      <c r="W10" s="10">
        <v>108</v>
      </c>
      <c r="X10" s="9">
        <f t="shared" si="0"/>
        <v>2376</v>
      </c>
    </row>
    <row r="11" spans="1:24" ht="70.5" customHeight="1">
      <c r="B11" s="17" t="s">
        <v>218</v>
      </c>
      <c r="C11" s="17" t="s">
        <v>230</v>
      </c>
      <c r="D11" s="17">
        <v>104</v>
      </c>
      <c r="E11" s="17">
        <v>93.585999999999999</v>
      </c>
      <c r="F11" s="18">
        <v>1</v>
      </c>
      <c r="G11" s="18">
        <v>120</v>
      </c>
      <c r="H11" s="17">
        <v>80</v>
      </c>
      <c r="I11" s="17">
        <v>92</v>
      </c>
      <c r="J11" s="17" t="s">
        <v>261</v>
      </c>
      <c r="K11" s="17" t="s">
        <v>219</v>
      </c>
      <c r="L11" s="17" t="s">
        <v>220</v>
      </c>
      <c r="M11" s="17" t="s">
        <v>221</v>
      </c>
      <c r="N11" s="17" t="s">
        <v>55</v>
      </c>
      <c r="O11" s="17" t="s">
        <v>262</v>
      </c>
      <c r="P11" s="17" t="s">
        <v>222</v>
      </c>
      <c r="Q11" s="17" t="s">
        <v>223</v>
      </c>
      <c r="R11" s="17" t="s">
        <v>263</v>
      </c>
      <c r="S11" s="18" t="s">
        <v>224</v>
      </c>
      <c r="T11" s="19" t="s">
        <v>225</v>
      </c>
      <c r="U11" s="18" t="s">
        <v>226</v>
      </c>
      <c r="V11" s="8">
        <v>5</v>
      </c>
      <c r="W11" s="10">
        <v>108</v>
      </c>
      <c r="X11" s="9">
        <f t="shared" si="0"/>
        <v>540</v>
      </c>
    </row>
    <row r="12" spans="1:24" ht="79.5" customHeight="1">
      <c r="A12" s="20"/>
      <c r="B12" s="20" t="s">
        <v>24</v>
      </c>
      <c r="C12" s="20" t="s">
        <v>25</v>
      </c>
      <c r="D12" s="20">
        <v>87</v>
      </c>
      <c r="E12" s="20">
        <v>71.92</v>
      </c>
      <c r="F12" s="21">
        <v>0.23200000000000001</v>
      </c>
      <c r="G12" s="21">
        <v>120</v>
      </c>
      <c r="H12" s="20">
        <v>80</v>
      </c>
      <c r="I12" s="20">
        <v>67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6</v>
      </c>
      <c r="P12" s="20" t="s">
        <v>31</v>
      </c>
      <c r="Q12" s="20" t="s">
        <v>32</v>
      </c>
      <c r="R12" s="20" t="s">
        <v>33</v>
      </c>
      <c r="S12" s="21" t="s">
        <v>34</v>
      </c>
      <c r="T12" s="22" t="s">
        <v>35</v>
      </c>
      <c r="U12" s="21" t="s">
        <v>36</v>
      </c>
      <c r="V12" s="11">
        <v>70</v>
      </c>
      <c r="W12" s="12">
        <v>78</v>
      </c>
      <c r="X12" s="13">
        <f t="shared" ref="X12:X37" si="1">V12*W12</f>
        <v>5460</v>
      </c>
    </row>
    <row r="13" spans="1:24" ht="79.5" customHeight="1">
      <c r="A13" s="20"/>
      <c r="B13" s="20" t="s">
        <v>24</v>
      </c>
      <c r="C13" s="20" t="s">
        <v>25</v>
      </c>
      <c r="D13" s="20">
        <v>87</v>
      </c>
      <c r="E13" s="20">
        <v>71.92</v>
      </c>
      <c r="F13" s="21">
        <v>0.23200000000000001</v>
      </c>
      <c r="G13" s="21">
        <v>120</v>
      </c>
      <c r="H13" s="20">
        <v>80</v>
      </c>
      <c r="I13" s="20">
        <v>67</v>
      </c>
      <c r="J13" s="20" t="s">
        <v>37</v>
      </c>
      <c r="K13" s="20" t="s">
        <v>27</v>
      </c>
      <c r="L13" s="20" t="s">
        <v>28</v>
      </c>
      <c r="M13" s="20" t="s">
        <v>29</v>
      </c>
      <c r="N13" s="20" t="s">
        <v>30</v>
      </c>
      <c r="O13" s="20" t="s">
        <v>38</v>
      </c>
      <c r="P13" s="20" t="s">
        <v>31</v>
      </c>
      <c r="Q13" s="20" t="s">
        <v>32</v>
      </c>
      <c r="R13" s="20" t="s">
        <v>39</v>
      </c>
      <c r="S13" s="21" t="s">
        <v>34</v>
      </c>
      <c r="T13" s="22" t="s">
        <v>35</v>
      </c>
      <c r="U13" s="21" t="s">
        <v>36</v>
      </c>
      <c r="V13" s="11">
        <v>240</v>
      </c>
      <c r="W13" s="12">
        <v>78</v>
      </c>
      <c r="X13" s="13">
        <f t="shared" si="1"/>
        <v>18720</v>
      </c>
    </row>
    <row r="14" spans="1:24" ht="79.5" customHeight="1">
      <c r="A14" s="20"/>
      <c r="B14" s="20" t="s">
        <v>24</v>
      </c>
      <c r="C14" s="20" t="s">
        <v>40</v>
      </c>
      <c r="D14" s="20">
        <v>93</v>
      </c>
      <c r="E14" s="20">
        <v>81.896000000000001</v>
      </c>
      <c r="F14" s="21">
        <v>0.23200000000000001</v>
      </c>
      <c r="G14" s="21">
        <v>120</v>
      </c>
      <c r="H14" s="20">
        <v>80</v>
      </c>
      <c r="I14" s="20">
        <v>67</v>
      </c>
      <c r="J14" s="20" t="s">
        <v>26</v>
      </c>
      <c r="K14" s="20" t="s">
        <v>27</v>
      </c>
      <c r="L14" s="20" t="s">
        <v>28</v>
      </c>
      <c r="M14" s="20" t="s">
        <v>29</v>
      </c>
      <c r="N14" s="20" t="s">
        <v>30</v>
      </c>
      <c r="O14" s="20" t="s">
        <v>6</v>
      </c>
      <c r="P14" s="20" t="s">
        <v>31</v>
      </c>
      <c r="Q14" s="20" t="s">
        <v>32</v>
      </c>
      <c r="R14" s="20" t="s">
        <v>33</v>
      </c>
      <c r="S14" s="21" t="s">
        <v>34</v>
      </c>
      <c r="T14" s="22" t="s">
        <v>35</v>
      </c>
      <c r="U14" s="21" t="s">
        <v>36</v>
      </c>
      <c r="V14" s="11">
        <v>353</v>
      </c>
      <c r="W14" s="12">
        <v>78</v>
      </c>
      <c r="X14" s="13">
        <f t="shared" si="1"/>
        <v>27534</v>
      </c>
    </row>
    <row r="15" spans="1:24" ht="79.5" customHeight="1">
      <c r="A15" s="20"/>
      <c r="B15" s="20" t="s">
        <v>24</v>
      </c>
      <c r="C15" s="20" t="s">
        <v>41</v>
      </c>
      <c r="D15" s="20">
        <v>91</v>
      </c>
      <c r="E15" s="20">
        <v>76.096000000000004</v>
      </c>
      <c r="F15" s="21">
        <v>0.23200000000000001</v>
      </c>
      <c r="G15" s="21">
        <v>120</v>
      </c>
      <c r="H15" s="20">
        <v>80</v>
      </c>
      <c r="I15" s="20">
        <v>67</v>
      </c>
      <c r="J15" s="20" t="s">
        <v>37</v>
      </c>
      <c r="K15" s="20" t="s">
        <v>27</v>
      </c>
      <c r="L15" s="20" t="s">
        <v>28</v>
      </c>
      <c r="M15" s="20" t="s">
        <v>29</v>
      </c>
      <c r="N15" s="20" t="s">
        <v>30</v>
      </c>
      <c r="O15" s="20" t="s">
        <v>38</v>
      </c>
      <c r="P15" s="20" t="s">
        <v>31</v>
      </c>
      <c r="Q15" s="20" t="s">
        <v>32</v>
      </c>
      <c r="R15" s="20" t="s">
        <v>39</v>
      </c>
      <c r="S15" s="21" t="s">
        <v>34</v>
      </c>
      <c r="T15" s="22" t="s">
        <v>35</v>
      </c>
      <c r="U15" s="21" t="s">
        <v>36</v>
      </c>
      <c r="V15" s="11">
        <v>328</v>
      </c>
      <c r="W15" s="12">
        <v>78</v>
      </c>
      <c r="X15" s="13">
        <f t="shared" si="1"/>
        <v>25584</v>
      </c>
    </row>
    <row r="16" spans="1:24" ht="79.5" customHeight="1">
      <c r="A16" s="20"/>
      <c r="B16" s="20" t="s">
        <v>24</v>
      </c>
      <c r="C16" s="20" t="s">
        <v>42</v>
      </c>
      <c r="D16" s="20">
        <v>97</v>
      </c>
      <c r="E16" s="20">
        <v>81.2</v>
      </c>
      <c r="F16" s="21">
        <v>0.23200000000000001</v>
      </c>
      <c r="G16" s="21">
        <v>120</v>
      </c>
      <c r="H16" s="20">
        <v>80</v>
      </c>
      <c r="I16" s="20">
        <v>67</v>
      </c>
      <c r="J16" s="20" t="s">
        <v>37</v>
      </c>
      <c r="K16" s="20" t="s">
        <v>27</v>
      </c>
      <c r="L16" s="20" t="s">
        <v>28</v>
      </c>
      <c r="M16" s="20" t="s">
        <v>29</v>
      </c>
      <c r="N16" s="20" t="s">
        <v>30</v>
      </c>
      <c r="O16" s="20" t="s">
        <v>38</v>
      </c>
      <c r="P16" s="20" t="s">
        <v>31</v>
      </c>
      <c r="Q16" s="20" t="s">
        <v>32</v>
      </c>
      <c r="R16" s="20" t="s">
        <v>39</v>
      </c>
      <c r="S16" s="21" t="s">
        <v>34</v>
      </c>
      <c r="T16" s="22" t="s">
        <v>35</v>
      </c>
      <c r="U16" s="21" t="s">
        <v>36</v>
      </c>
      <c r="V16" s="11">
        <v>350</v>
      </c>
      <c r="W16" s="12">
        <v>78</v>
      </c>
      <c r="X16" s="13">
        <f t="shared" si="1"/>
        <v>27300</v>
      </c>
    </row>
    <row r="17" spans="1:24" ht="79.5" customHeight="1">
      <c r="A17" s="20"/>
      <c r="B17" s="20" t="s">
        <v>24</v>
      </c>
      <c r="C17" s="20" t="s">
        <v>43</v>
      </c>
      <c r="D17" s="20">
        <v>95</v>
      </c>
      <c r="E17" s="20">
        <v>78.88</v>
      </c>
      <c r="F17" s="21">
        <v>0.23200000000000001</v>
      </c>
      <c r="G17" s="21">
        <v>120</v>
      </c>
      <c r="H17" s="20">
        <v>80</v>
      </c>
      <c r="I17" s="20">
        <v>67</v>
      </c>
      <c r="J17" s="20" t="s">
        <v>37</v>
      </c>
      <c r="K17" s="20" t="s">
        <v>27</v>
      </c>
      <c r="L17" s="20" t="s">
        <v>28</v>
      </c>
      <c r="M17" s="20" t="s">
        <v>29</v>
      </c>
      <c r="N17" s="20" t="s">
        <v>30</v>
      </c>
      <c r="O17" s="20" t="s">
        <v>38</v>
      </c>
      <c r="P17" s="20" t="s">
        <v>31</v>
      </c>
      <c r="Q17" s="20" t="s">
        <v>32</v>
      </c>
      <c r="R17" s="20" t="s">
        <v>39</v>
      </c>
      <c r="S17" s="21" t="s">
        <v>34</v>
      </c>
      <c r="T17" s="22" t="s">
        <v>35</v>
      </c>
      <c r="U17" s="21" t="s">
        <v>36</v>
      </c>
      <c r="V17" s="11">
        <v>340</v>
      </c>
      <c r="W17" s="12">
        <v>78</v>
      </c>
      <c r="X17" s="13">
        <f t="shared" si="1"/>
        <v>26520</v>
      </c>
    </row>
    <row r="18" spans="1:24" ht="79.5" customHeight="1">
      <c r="A18" s="20"/>
      <c r="B18" s="20" t="s">
        <v>24</v>
      </c>
      <c r="C18" s="20" t="s">
        <v>44</v>
      </c>
      <c r="D18" s="20">
        <v>95</v>
      </c>
      <c r="E18" s="20">
        <v>92.528000000000006</v>
      </c>
      <c r="F18" s="21">
        <v>0.23200000000000001</v>
      </c>
      <c r="G18" s="21">
        <v>120</v>
      </c>
      <c r="H18" s="20">
        <v>80</v>
      </c>
      <c r="I18" s="20">
        <v>67</v>
      </c>
      <c r="J18" s="20" t="s">
        <v>45</v>
      </c>
      <c r="K18" s="20" t="s">
        <v>27</v>
      </c>
      <c r="L18" s="20" t="s">
        <v>28</v>
      </c>
      <c r="M18" s="20" t="s">
        <v>29</v>
      </c>
      <c r="N18" s="20" t="s">
        <v>30</v>
      </c>
      <c r="O18" s="20" t="s">
        <v>46</v>
      </c>
      <c r="P18" s="20" t="s">
        <v>31</v>
      </c>
      <c r="Q18" s="20" t="s">
        <v>32</v>
      </c>
      <c r="R18" s="20" t="s">
        <v>47</v>
      </c>
      <c r="S18" s="21" t="s">
        <v>34</v>
      </c>
      <c r="T18" s="22" t="s">
        <v>35</v>
      </c>
      <c r="U18" s="21" t="s">
        <v>36</v>
      </c>
      <c r="V18" s="11">
        <v>224</v>
      </c>
      <c r="W18" s="12">
        <v>78</v>
      </c>
      <c r="X18" s="13">
        <f t="shared" si="1"/>
        <v>17472</v>
      </c>
    </row>
    <row r="19" spans="1:24" ht="79.5" customHeight="1">
      <c r="A19" s="20"/>
      <c r="B19" s="20" t="s">
        <v>24</v>
      </c>
      <c r="C19" s="20" t="s">
        <v>44</v>
      </c>
      <c r="D19" s="20">
        <v>95</v>
      </c>
      <c r="E19" s="20">
        <v>92.528000000000006</v>
      </c>
      <c r="F19" s="21">
        <v>0.26</v>
      </c>
      <c r="G19" s="21">
        <v>120</v>
      </c>
      <c r="H19" s="20">
        <v>80</v>
      </c>
      <c r="I19" s="20">
        <v>67</v>
      </c>
      <c r="J19" s="20" t="s">
        <v>48</v>
      </c>
      <c r="K19" s="20" t="s">
        <v>49</v>
      </c>
      <c r="L19" s="20" t="s">
        <v>50</v>
      </c>
      <c r="M19" s="20" t="s">
        <v>29</v>
      </c>
      <c r="N19" s="20" t="s">
        <v>51</v>
      </c>
      <c r="O19" s="20" t="s">
        <v>46</v>
      </c>
      <c r="P19" s="20" t="s">
        <v>31</v>
      </c>
      <c r="Q19" s="20" t="s">
        <v>32</v>
      </c>
      <c r="R19" s="20" t="s">
        <v>52</v>
      </c>
      <c r="S19" s="21" t="s">
        <v>34</v>
      </c>
      <c r="T19" s="22" t="s">
        <v>35</v>
      </c>
      <c r="U19" s="21" t="s">
        <v>53</v>
      </c>
      <c r="V19" s="11">
        <v>65</v>
      </c>
      <c r="W19" s="12">
        <v>108</v>
      </c>
      <c r="X19" s="13">
        <f t="shared" si="1"/>
        <v>7020</v>
      </c>
    </row>
    <row r="20" spans="1:24" ht="79.5" customHeight="1">
      <c r="A20" s="20"/>
      <c r="B20" s="20" t="s">
        <v>24</v>
      </c>
      <c r="C20" s="20" t="s">
        <v>44</v>
      </c>
      <c r="D20" s="20">
        <v>95</v>
      </c>
      <c r="E20" s="20">
        <v>92.528000000000006</v>
      </c>
      <c r="F20" s="21">
        <v>0.26</v>
      </c>
      <c r="G20" s="21">
        <v>120</v>
      </c>
      <c r="H20" s="20">
        <v>80</v>
      </c>
      <c r="I20" s="20">
        <v>67</v>
      </c>
      <c r="J20" s="20" t="s">
        <v>54</v>
      </c>
      <c r="K20" s="20" t="s">
        <v>49</v>
      </c>
      <c r="L20" s="20" t="s">
        <v>50</v>
      </c>
      <c r="M20" s="20" t="s">
        <v>29</v>
      </c>
      <c r="N20" s="20" t="s">
        <v>55</v>
      </c>
      <c r="O20" s="20" t="s">
        <v>46</v>
      </c>
      <c r="P20" s="20" t="s">
        <v>31</v>
      </c>
      <c r="Q20" s="20" t="s">
        <v>32</v>
      </c>
      <c r="R20" s="20" t="s">
        <v>56</v>
      </c>
      <c r="S20" s="21" t="s">
        <v>34</v>
      </c>
      <c r="T20" s="22" t="s">
        <v>35</v>
      </c>
      <c r="U20" s="21" t="s">
        <v>53</v>
      </c>
      <c r="V20" s="11">
        <v>1</v>
      </c>
      <c r="W20" s="12">
        <v>108</v>
      </c>
      <c r="X20" s="13">
        <f t="shared" si="1"/>
        <v>108</v>
      </c>
    </row>
    <row r="21" spans="1:24" ht="79.5" customHeight="1">
      <c r="A21" s="20"/>
      <c r="B21" s="20" t="s">
        <v>24</v>
      </c>
      <c r="C21" s="20" t="s">
        <v>44</v>
      </c>
      <c r="D21" s="20">
        <v>95</v>
      </c>
      <c r="E21" s="20">
        <v>92.528000000000006</v>
      </c>
      <c r="F21" s="21">
        <v>0.26</v>
      </c>
      <c r="G21" s="21">
        <v>120</v>
      </c>
      <c r="H21" s="20">
        <v>80</v>
      </c>
      <c r="I21" s="20">
        <v>67</v>
      </c>
      <c r="J21" s="20" t="s">
        <v>57</v>
      </c>
      <c r="K21" s="20" t="s">
        <v>49</v>
      </c>
      <c r="L21" s="20" t="s">
        <v>50</v>
      </c>
      <c r="M21" s="20" t="s">
        <v>29</v>
      </c>
      <c r="N21" s="20" t="s">
        <v>58</v>
      </c>
      <c r="O21" s="20" t="s">
        <v>46</v>
      </c>
      <c r="P21" s="20" t="s">
        <v>31</v>
      </c>
      <c r="Q21" s="20" t="s">
        <v>32</v>
      </c>
      <c r="R21" s="20" t="s">
        <v>59</v>
      </c>
      <c r="S21" s="21" t="s">
        <v>34</v>
      </c>
      <c r="T21" s="22" t="s">
        <v>35</v>
      </c>
      <c r="U21" s="21" t="s">
        <v>53</v>
      </c>
      <c r="V21" s="11">
        <v>74</v>
      </c>
      <c r="W21" s="12">
        <v>108</v>
      </c>
      <c r="X21" s="13">
        <f t="shared" si="1"/>
        <v>7992</v>
      </c>
    </row>
    <row r="22" spans="1:24" ht="79.5" customHeight="1">
      <c r="A22" s="20"/>
      <c r="B22" s="20" t="s">
        <v>24</v>
      </c>
      <c r="C22" s="20" t="s">
        <v>44</v>
      </c>
      <c r="D22" s="20">
        <v>95</v>
      </c>
      <c r="E22" s="20">
        <v>92.528000000000006</v>
      </c>
      <c r="F22" s="21">
        <v>0.26</v>
      </c>
      <c r="G22" s="21">
        <v>120</v>
      </c>
      <c r="H22" s="20">
        <v>80</v>
      </c>
      <c r="I22" s="20">
        <v>67</v>
      </c>
      <c r="J22" s="20" t="s">
        <v>60</v>
      </c>
      <c r="K22" s="20" t="s">
        <v>49</v>
      </c>
      <c r="L22" s="20" t="s">
        <v>50</v>
      </c>
      <c r="M22" s="20" t="s">
        <v>29</v>
      </c>
      <c r="N22" s="20" t="s">
        <v>58</v>
      </c>
      <c r="O22" s="20" t="s">
        <v>61</v>
      </c>
      <c r="P22" s="20" t="s">
        <v>31</v>
      </c>
      <c r="Q22" s="20" t="s">
        <v>32</v>
      </c>
      <c r="R22" s="20" t="s">
        <v>62</v>
      </c>
      <c r="S22" s="21" t="s">
        <v>34</v>
      </c>
      <c r="T22" s="22" t="s">
        <v>35</v>
      </c>
      <c r="U22" s="21" t="s">
        <v>53</v>
      </c>
      <c r="V22" s="11">
        <v>16</v>
      </c>
      <c r="W22" s="12">
        <v>108</v>
      </c>
      <c r="X22" s="13">
        <f t="shared" si="1"/>
        <v>1728</v>
      </c>
    </row>
    <row r="23" spans="1:24" ht="79.5" customHeight="1">
      <c r="A23" s="20"/>
      <c r="B23" s="20" t="s">
        <v>24</v>
      </c>
      <c r="C23" s="20" t="s">
        <v>63</v>
      </c>
      <c r="D23" s="20">
        <v>90</v>
      </c>
      <c r="E23" s="20">
        <v>69.599999999999994</v>
      </c>
      <c r="F23" s="21">
        <v>0.23200000000000001</v>
      </c>
      <c r="G23" s="21">
        <v>120</v>
      </c>
      <c r="H23" s="20">
        <v>80</v>
      </c>
      <c r="I23" s="20">
        <v>67</v>
      </c>
      <c r="J23" s="20" t="s">
        <v>64</v>
      </c>
      <c r="K23" s="20" t="s">
        <v>27</v>
      </c>
      <c r="L23" s="20" t="s">
        <v>28</v>
      </c>
      <c r="M23" s="20" t="s">
        <v>29</v>
      </c>
      <c r="N23" s="20" t="s">
        <v>30</v>
      </c>
      <c r="O23" s="20" t="s">
        <v>61</v>
      </c>
      <c r="P23" s="20" t="s">
        <v>31</v>
      </c>
      <c r="Q23" s="20" t="s">
        <v>32</v>
      </c>
      <c r="R23" s="20" t="s">
        <v>65</v>
      </c>
      <c r="S23" s="21" t="s">
        <v>34</v>
      </c>
      <c r="T23" s="22" t="s">
        <v>35</v>
      </c>
      <c r="U23" s="21" t="s">
        <v>36</v>
      </c>
      <c r="V23" s="11">
        <v>300</v>
      </c>
      <c r="W23" s="12">
        <v>78</v>
      </c>
      <c r="X23" s="13">
        <f t="shared" si="1"/>
        <v>23400</v>
      </c>
    </row>
    <row r="24" spans="1:24" ht="79.5" customHeight="1">
      <c r="A24" s="20"/>
      <c r="B24" s="20" t="s">
        <v>24</v>
      </c>
      <c r="C24" s="20" t="s">
        <v>66</v>
      </c>
      <c r="D24" s="20">
        <v>176</v>
      </c>
      <c r="E24" s="20">
        <v>148.86799999999999</v>
      </c>
      <c r="F24" s="21">
        <v>0.23200000000000001</v>
      </c>
      <c r="G24" s="21">
        <v>120</v>
      </c>
      <c r="H24" s="20">
        <v>80</v>
      </c>
      <c r="I24" s="20">
        <v>93</v>
      </c>
      <c r="J24" s="20" t="s">
        <v>64</v>
      </c>
      <c r="K24" s="20" t="s">
        <v>27</v>
      </c>
      <c r="L24" s="20" t="s">
        <v>28</v>
      </c>
      <c r="M24" s="20" t="s">
        <v>29</v>
      </c>
      <c r="N24" s="20" t="s">
        <v>30</v>
      </c>
      <c r="O24" s="20" t="s">
        <v>61</v>
      </c>
      <c r="P24" s="20" t="s">
        <v>31</v>
      </c>
      <c r="Q24" s="20" t="s">
        <v>32</v>
      </c>
      <c r="R24" s="20" t="s">
        <v>65</v>
      </c>
      <c r="S24" s="21" t="s">
        <v>34</v>
      </c>
      <c r="T24" s="22" t="s">
        <v>35</v>
      </c>
      <c r="U24" s="21" t="s">
        <v>36</v>
      </c>
      <c r="V24" s="11">
        <v>284</v>
      </c>
      <c r="W24" s="12">
        <v>78</v>
      </c>
      <c r="X24" s="13">
        <f t="shared" si="1"/>
        <v>22152</v>
      </c>
    </row>
    <row r="25" spans="1:24" ht="79.5" customHeight="1">
      <c r="A25" s="20"/>
      <c r="B25" s="20" t="s">
        <v>24</v>
      </c>
      <c r="C25" s="20" t="s">
        <v>66</v>
      </c>
      <c r="D25" s="20">
        <v>176</v>
      </c>
      <c r="E25" s="20">
        <v>148.86799999999999</v>
      </c>
      <c r="F25" s="21">
        <v>0.18</v>
      </c>
      <c r="G25" s="21">
        <v>120</v>
      </c>
      <c r="H25" s="20">
        <v>80</v>
      </c>
      <c r="I25" s="20">
        <v>93</v>
      </c>
      <c r="J25" s="20" t="s">
        <v>67</v>
      </c>
      <c r="K25" s="20" t="s">
        <v>68</v>
      </c>
      <c r="L25" s="20" t="s">
        <v>69</v>
      </c>
      <c r="M25" s="20" t="s">
        <v>29</v>
      </c>
      <c r="N25" s="20" t="s">
        <v>51</v>
      </c>
      <c r="O25" s="20" t="s">
        <v>61</v>
      </c>
      <c r="P25" s="20" t="s">
        <v>31</v>
      </c>
      <c r="Q25" s="20" t="s">
        <v>70</v>
      </c>
      <c r="R25" s="20" t="s">
        <v>71</v>
      </c>
      <c r="S25" s="21" t="s">
        <v>72</v>
      </c>
      <c r="T25" s="22" t="s">
        <v>35</v>
      </c>
      <c r="U25" s="21" t="s">
        <v>73</v>
      </c>
      <c r="V25" s="11">
        <v>44</v>
      </c>
      <c r="W25" s="12">
        <v>84</v>
      </c>
      <c r="X25" s="13">
        <f t="shared" si="1"/>
        <v>3696</v>
      </c>
    </row>
    <row r="26" spans="1:24" ht="79.5" customHeight="1">
      <c r="A26" s="20"/>
      <c r="B26" s="20" t="s">
        <v>24</v>
      </c>
      <c r="C26" s="20" t="s">
        <v>66</v>
      </c>
      <c r="D26" s="20">
        <v>176</v>
      </c>
      <c r="E26" s="20">
        <v>148.86799999999999</v>
      </c>
      <c r="F26" s="21">
        <v>0.18</v>
      </c>
      <c r="G26" s="21">
        <v>120</v>
      </c>
      <c r="H26" s="20">
        <v>80</v>
      </c>
      <c r="I26" s="20">
        <v>93</v>
      </c>
      <c r="J26" s="20" t="s">
        <v>74</v>
      </c>
      <c r="K26" s="20" t="s">
        <v>68</v>
      </c>
      <c r="L26" s="20" t="s">
        <v>69</v>
      </c>
      <c r="M26" s="20" t="s">
        <v>29</v>
      </c>
      <c r="N26" s="20" t="s">
        <v>55</v>
      </c>
      <c r="O26" s="20" t="s">
        <v>38</v>
      </c>
      <c r="P26" s="20" t="s">
        <v>31</v>
      </c>
      <c r="Q26" s="20" t="s">
        <v>70</v>
      </c>
      <c r="R26" s="20" t="s">
        <v>75</v>
      </c>
      <c r="S26" s="21" t="s">
        <v>72</v>
      </c>
      <c r="T26" s="22" t="s">
        <v>35</v>
      </c>
      <c r="U26" s="21" t="s">
        <v>73</v>
      </c>
      <c r="V26" s="11">
        <v>140</v>
      </c>
      <c r="W26" s="12">
        <v>84</v>
      </c>
      <c r="X26" s="13">
        <f t="shared" si="1"/>
        <v>11760</v>
      </c>
    </row>
    <row r="27" spans="1:24" ht="79.5" customHeight="1">
      <c r="A27" s="20"/>
      <c r="B27" s="20" t="s">
        <v>24</v>
      </c>
      <c r="C27" s="20" t="s">
        <v>66</v>
      </c>
      <c r="D27" s="20">
        <v>176</v>
      </c>
      <c r="E27" s="20">
        <v>148.86799999999999</v>
      </c>
      <c r="F27" s="21">
        <v>0.18</v>
      </c>
      <c r="G27" s="21">
        <v>120</v>
      </c>
      <c r="H27" s="20">
        <v>80</v>
      </c>
      <c r="I27" s="20">
        <v>93</v>
      </c>
      <c r="J27" s="20" t="s">
        <v>76</v>
      </c>
      <c r="K27" s="20" t="s">
        <v>68</v>
      </c>
      <c r="L27" s="20" t="s">
        <v>69</v>
      </c>
      <c r="M27" s="20" t="s">
        <v>29</v>
      </c>
      <c r="N27" s="20" t="s">
        <v>55</v>
      </c>
      <c r="O27" s="20" t="s">
        <v>61</v>
      </c>
      <c r="P27" s="20" t="s">
        <v>31</v>
      </c>
      <c r="Q27" s="20" t="s">
        <v>70</v>
      </c>
      <c r="R27" s="20" t="s">
        <v>77</v>
      </c>
      <c r="S27" s="21" t="s">
        <v>72</v>
      </c>
      <c r="T27" s="22" t="s">
        <v>35</v>
      </c>
      <c r="U27" s="21" t="s">
        <v>73</v>
      </c>
      <c r="V27" s="11">
        <v>160</v>
      </c>
      <c r="W27" s="12">
        <v>84</v>
      </c>
      <c r="X27" s="13">
        <f t="shared" si="1"/>
        <v>13440</v>
      </c>
    </row>
    <row r="28" spans="1:24" ht="79.5" customHeight="1">
      <c r="A28" s="20"/>
      <c r="B28" s="20" t="s">
        <v>24</v>
      </c>
      <c r="C28" s="20" t="s">
        <v>66</v>
      </c>
      <c r="D28" s="20">
        <v>176</v>
      </c>
      <c r="E28" s="20">
        <v>148.86799999999999</v>
      </c>
      <c r="F28" s="21">
        <v>0.18</v>
      </c>
      <c r="G28" s="21">
        <v>120</v>
      </c>
      <c r="H28" s="20">
        <v>80</v>
      </c>
      <c r="I28" s="20">
        <v>93</v>
      </c>
      <c r="J28" s="20" t="s">
        <v>78</v>
      </c>
      <c r="K28" s="20" t="s">
        <v>68</v>
      </c>
      <c r="L28" s="20" t="s">
        <v>69</v>
      </c>
      <c r="M28" s="20" t="s">
        <v>29</v>
      </c>
      <c r="N28" s="20" t="s">
        <v>58</v>
      </c>
      <c r="O28" s="20" t="s">
        <v>38</v>
      </c>
      <c r="P28" s="20" t="s">
        <v>31</v>
      </c>
      <c r="Q28" s="20" t="s">
        <v>70</v>
      </c>
      <c r="R28" s="20" t="s">
        <v>79</v>
      </c>
      <c r="S28" s="21" t="s">
        <v>72</v>
      </c>
      <c r="T28" s="22" t="s">
        <v>35</v>
      </c>
      <c r="U28" s="21" t="s">
        <v>73</v>
      </c>
      <c r="V28" s="11">
        <v>44</v>
      </c>
      <c r="W28" s="12">
        <v>84</v>
      </c>
      <c r="X28" s="13">
        <f t="shared" si="1"/>
        <v>3696</v>
      </c>
    </row>
    <row r="29" spans="1:24" ht="79.5" customHeight="1">
      <c r="A29" s="20"/>
      <c r="B29" s="20" t="s">
        <v>24</v>
      </c>
      <c r="C29" s="20" t="s">
        <v>66</v>
      </c>
      <c r="D29" s="20">
        <v>176</v>
      </c>
      <c r="E29" s="20">
        <v>148.86799999999999</v>
      </c>
      <c r="F29" s="21">
        <v>0.18</v>
      </c>
      <c r="G29" s="21">
        <v>120</v>
      </c>
      <c r="H29" s="20">
        <v>80</v>
      </c>
      <c r="I29" s="20">
        <v>93</v>
      </c>
      <c r="J29" s="20" t="s">
        <v>80</v>
      </c>
      <c r="K29" s="20" t="s">
        <v>68</v>
      </c>
      <c r="L29" s="20" t="s">
        <v>69</v>
      </c>
      <c r="M29" s="20" t="s">
        <v>29</v>
      </c>
      <c r="N29" s="20" t="s">
        <v>58</v>
      </c>
      <c r="O29" s="20" t="s">
        <v>61</v>
      </c>
      <c r="P29" s="20" t="s">
        <v>31</v>
      </c>
      <c r="Q29" s="20" t="s">
        <v>70</v>
      </c>
      <c r="R29" s="20" t="s">
        <v>81</v>
      </c>
      <c r="S29" s="21" t="s">
        <v>72</v>
      </c>
      <c r="T29" s="22" t="s">
        <v>35</v>
      </c>
      <c r="U29" s="21" t="s">
        <v>73</v>
      </c>
      <c r="V29" s="11">
        <v>73</v>
      </c>
      <c r="W29" s="12">
        <v>84</v>
      </c>
      <c r="X29" s="13">
        <f t="shared" si="1"/>
        <v>6132</v>
      </c>
    </row>
    <row r="30" spans="1:24" ht="79.5" customHeight="1">
      <c r="A30" s="20"/>
      <c r="B30" s="20" t="s">
        <v>24</v>
      </c>
      <c r="C30" s="20" t="s">
        <v>82</v>
      </c>
      <c r="D30" s="20">
        <v>92</v>
      </c>
      <c r="E30" s="20">
        <v>71.92</v>
      </c>
      <c r="F30" s="21">
        <v>0.23200000000000001</v>
      </c>
      <c r="G30" s="21">
        <v>120</v>
      </c>
      <c r="H30" s="20">
        <v>80</v>
      </c>
      <c r="I30" s="20">
        <v>67</v>
      </c>
      <c r="J30" s="20" t="s">
        <v>64</v>
      </c>
      <c r="K30" s="20" t="s">
        <v>27</v>
      </c>
      <c r="L30" s="20" t="s">
        <v>28</v>
      </c>
      <c r="M30" s="20" t="s">
        <v>29</v>
      </c>
      <c r="N30" s="20" t="s">
        <v>30</v>
      </c>
      <c r="O30" s="20" t="s">
        <v>61</v>
      </c>
      <c r="P30" s="20" t="s">
        <v>31</v>
      </c>
      <c r="Q30" s="20" t="s">
        <v>32</v>
      </c>
      <c r="R30" s="20" t="s">
        <v>65</v>
      </c>
      <c r="S30" s="21" t="s">
        <v>34</v>
      </c>
      <c r="T30" s="22" t="s">
        <v>35</v>
      </c>
      <c r="U30" s="21" t="s">
        <v>36</v>
      </c>
      <c r="V30" s="11">
        <v>310</v>
      </c>
      <c r="W30" s="12">
        <v>78</v>
      </c>
      <c r="X30" s="13">
        <f t="shared" si="1"/>
        <v>24180</v>
      </c>
    </row>
    <row r="31" spans="1:24" ht="79.5" customHeight="1">
      <c r="A31" s="20"/>
      <c r="B31" s="20" t="s">
        <v>24</v>
      </c>
      <c r="C31" s="20" t="s">
        <v>83</v>
      </c>
      <c r="D31" s="20">
        <v>16</v>
      </c>
      <c r="E31" s="20">
        <v>75.835999999999999</v>
      </c>
      <c r="F31" s="21">
        <v>0.23200000000000001</v>
      </c>
      <c r="G31" s="21">
        <v>61</v>
      </c>
      <c r="H31" s="20">
        <v>51</v>
      </c>
      <c r="I31" s="20">
        <v>171</v>
      </c>
      <c r="J31" s="20" t="s">
        <v>64</v>
      </c>
      <c r="K31" s="20" t="s">
        <v>27</v>
      </c>
      <c r="L31" s="20" t="s">
        <v>28</v>
      </c>
      <c r="M31" s="20" t="s">
        <v>29</v>
      </c>
      <c r="N31" s="20" t="s">
        <v>30</v>
      </c>
      <c r="O31" s="20" t="s">
        <v>61</v>
      </c>
      <c r="P31" s="20" t="s">
        <v>31</v>
      </c>
      <c r="Q31" s="20" t="s">
        <v>32</v>
      </c>
      <c r="R31" s="20" t="s">
        <v>65</v>
      </c>
      <c r="S31" s="21" t="s">
        <v>34</v>
      </c>
      <c r="T31" s="22" t="s">
        <v>35</v>
      </c>
      <c r="U31" s="21" t="s">
        <v>36</v>
      </c>
      <c r="V31" s="11">
        <v>222</v>
      </c>
      <c r="W31" s="12">
        <v>78</v>
      </c>
      <c r="X31" s="13">
        <f t="shared" si="1"/>
        <v>17316</v>
      </c>
    </row>
    <row r="32" spans="1:24" ht="79.5" customHeight="1">
      <c r="A32" s="20"/>
      <c r="B32" s="20" t="s">
        <v>24</v>
      </c>
      <c r="C32" s="20" t="s">
        <v>83</v>
      </c>
      <c r="D32" s="20">
        <v>16</v>
      </c>
      <c r="E32" s="20">
        <v>75.835999999999999</v>
      </c>
      <c r="F32" s="21">
        <v>0.154</v>
      </c>
      <c r="G32" s="21">
        <v>61</v>
      </c>
      <c r="H32" s="20">
        <v>51</v>
      </c>
      <c r="I32" s="20">
        <v>171</v>
      </c>
      <c r="J32" s="20" t="s">
        <v>84</v>
      </c>
      <c r="K32" s="20" t="s">
        <v>85</v>
      </c>
      <c r="L32" s="20" t="s">
        <v>86</v>
      </c>
      <c r="M32" s="20" t="s">
        <v>87</v>
      </c>
      <c r="N32" s="20" t="s">
        <v>55</v>
      </c>
      <c r="O32" s="20" t="s">
        <v>88</v>
      </c>
      <c r="P32" s="20" t="s">
        <v>31</v>
      </c>
      <c r="Q32" s="20" t="s">
        <v>70</v>
      </c>
      <c r="R32" s="20" t="s">
        <v>89</v>
      </c>
      <c r="S32" s="21" t="s">
        <v>72</v>
      </c>
      <c r="T32" s="22" t="s">
        <v>90</v>
      </c>
      <c r="U32" s="21" t="s">
        <v>53</v>
      </c>
      <c r="V32" s="11">
        <v>10</v>
      </c>
      <c r="W32" s="12">
        <v>51</v>
      </c>
      <c r="X32" s="13">
        <f t="shared" si="1"/>
        <v>510</v>
      </c>
    </row>
    <row r="33" spans="1:24" ht="79.5" customHeight="1">
      <c r="A33" s="20"/>
      <c r="B33" s="20" t="s">
        <v>24</v>
      </c>
      <c r="C33" s="20" t="s">
        <v>83</v>
      </c>
      <c r="D33" s="20">
        <v>16</v>
      </c>
      <c r="E33" s="20">
        <v>75.835999999999999</v>
      </c>
      <c r="F33" s="21">
        <v>0.154</v>
      </c>
      <c r="G33" s="21">
        <v>61</v>
      </c>
      <c r="H33" s="20">
        <v>51</v>
      </c>
      <c r="I33" s="20">
        <v>171</v>
      </c>
      <c r="J33" s="20" t="s">
        <v>91</v>
      </c>
      <c r="K33" s="20" t="s">
        <v>85</v>
      </c>
      <c r="L33" s="20" t="s">
        <v>86</v>
      </c>
      <c r="M33" s="20" t="s">
        <v>87</v>
      </c>
      <c r="N33" s="20" t="s">
        <v>55</v>
      </c>
      <c r="O33" s="20" t="s">
        <v>6</v>
      </c>
      <c r="P33" s="20" t="s">
        <v>31</v>
      </c>
      <c r="Q33" s="20" t="s">
        <v>70</v>
      </c>
      <c r="R33" s="20" t="s">
        <v>92</v>
      </c>
      <c r="S33" s="21" t="s">
        <v>72</v>
      </c>
      <c r="T33" s="22" t="s">
        <v>90</v>
      </c>
      <c r="U33" s="21" t="s">
        <v>53</v>
      </c>
      <c r="V33" s="11">
        <v>51</v>
      </c>
      <c r="W33" s="12">
        <v>51</v>
      </c>
      <c r="X33" s="13">
        <f t="shared" si="1"/>
        <v>2601</v>
      </c>
    </row>
    <row r="34" spans="1:24" ht="79.5" customHeight="1">
      <c r="A34" s="20"/>
      <c r="B34" s="20" t="s">
        <v>24</v>
      </c>
      <c r="C34" s="20" t="s">
        <v>83</v>
      </c>
      <c r="D34" s="20">
        <v>16</v>
      </c>
      <c r="E34" s="20">
        <v>75.835999999999999</v>
      </c>
      <c r="F34" s="21">
        <v>0.154</v>
      </c>
      <c r="G34" s="21">
        <v>61</v>
      </c>
      <c r="H34" s="20">
        <v>51</v>
      </c>
      <c r="I34" s="20">
        <v>171</v>
      </c>
      <c r="J34" s="20" t="s">
        <v>93</v>
      </c>
      <c r="K34" s="20" t="s">
        <v>85</v>
      </c>
      <c r="L34" s="20" t="s">
        <v>86</v>
      </c>
      <c r="M34" s="20" t="s">
        <v>87</v>
      </c>
      <c r="N34" s="20" t="s">
        <v>55</v>
      </c>
      <c r="O34" s="20" t="s">
        <v>38</v>
      </c>
      <c r="P34" s="20" t="s">
        <v>31</v>
      </c>
      <c r="Q34" s="20" t="s">
        <v>70</v>
      </c>
      <c r="R34" s="20" t="s">
        <v>94</v>
      </c>
      <c r="S34" s="21" t="s">
        <v>72</v>
      </c>
      <c r="T34" s="22" t="s">
        <v>90</v>
      </c>
      <c r="U34" s="21" t="s">
        <v>53</v>
      </c>
      <c r="V34" s="11">
        <v>44</v>
      </c>
      <c r="W34" s="12">
        <v>51</v>
      </c>
      <c r="X34" s="13">
        <f t="shared" si="1"/>
        <v>2244</v>
      </c>
    </row>
    <row r="35" spans="1:24" ht="79.5" customHeight="1">
      <c r="A35" s="20"/>
      <c r="B35" s="20" t="s">
        <v>24</v>
      </c>
      <c r="C35" s="20" t="s">
        <v>83</v>
      </c>
      <c r="D35" s="20">
        <v>16</v>
      </c>
      <c r="E35" s="20">
        <v>75.835999999999999</v>
      </c>
      <c r="F35" s="21">
        <v>0.154</v>
      </c>
      <c r="G35" s="21">
        <v>61</v>
      </c>
      <c r="H35" s="20">
        <v>51</v>
      </c>
      <c r="I35" s="20">
        <v>171</v>
      </c>
      <c r="J35" s="20" t="s">
        <v>95</v>
      </c>
      <c r="K35" s="20" t="s">
        <v>85</v>
      </c>
      <c r="L35" s="20" t="s">
        <v>86</v>
      </c>
      <c r="M35" s="20" t="s">
        <v>87</v>
      </c>
      <c r="N35" s="20" t="s">
        <v>58</v>
      </c>
      <c r="O35" s="20" t="s">
        <v>96</v>
      </c>
      <c r="P35" s="20" t="s">
        <v>31</v>
      </c>
      <c r="Q35" s="20" t="s">
        <v>70</v>
      </c>
      <c r="R35" s="20" t="s">
        <v>97</v>
      </c>
      <c r="S35" s="21" t="s">
        <v>72</v>
      </c>
      <c r="T35" s="22" t="s">
        <v>90</v>
      </c>
      <c r="U35" s="21" t="s">
        <v>53</v>
      </c>
      <c r="V35" s="11">
        <v>13</v>
      </c>
      <c r="W35" s="12">
        <v>72</v>
      </c>
      <c r="X35" s="13">
        <f t="shared" si="1"/>
        <v>936</v>
      </c>
    </row>
    <row r="36" spans="1:24" ht="79.5" customHeight="1">
      <c r="A36" s="20"/>
      <c r="B36" s="20" t="s">
        <v>24</v>
      </c>
      <c r="C36" s="20" t="s">
        <v>83</v>
      </c>
      <c r="D36" s="20">
        <v>16</v>
      </c>
      <c r="E36" s="20">
        <v>75.835999999999999</v>
      </c>
      <c r="F36" s="21">
        <v>0.154</v>
      </c>
      <c r="G36" s="21">
        <v>61</v>
      </c>
      <c r="H36" s="20">
        <v>51</v>
      </c>
      <c r="I36" s="20">
        <v>171</v>
      </c>
      <c r="J36" s="20" t="s">
        <v>98</v>
      </c>
      <c r="K36" s="20" t="s">
        <v>85</v>
      </c>
      <c r="L36" s="20" t="s">
        <v>86</v>
      </c>
      <c r="M36" s="20" t="s">
        <v>87</v>
      </c>
      <c r="N36" s="20" t="s">
        <v>58</v>
      </c>
      <c r="O36" s="20" t="s">
        <v>6</v>
      </c>
      <c r="P36" s="20" t="s">
        <v>31</v>
      </c>
      <c r="Q36" s="20" t="s">
        <v>70</v>
      </c>
      <c r="R36" s="20" t="s">
        <v>99</v>
      </c>
      <c r="S36" s="21" t="s">
        <v>72</v>
      </c>
      <c r="T36" s="22" t="s">
        <v>90</v>
      </c>
      <c r="U36" s="21" t="s">
        <v>53</v>
      </c>
      <c r="V36" s="11">
        <v>21</v>
      </c>
      <c r="W36" s="12">
        <v>72</v>
      </c>
      <c r="X36" s="13">
        <f t="shared" si="1"/>
        <v>1512</v>
      </c>
    </row>
    <row r="37" spans="1:24" ht="79.5" customHeight="1">
      <c r="A37" s="20"/>
      <c r="B37" s="20" t="s">
        <v>24</v>
      </c>
      <c r="C37" s="20" t="s">
        <v>83</v>
      </c>
      <c r="D37" s="20">
        <v>16</v>
      </c>
      <c r="E37" s="20">
        <v>75.835999999999999</v>
      </c>
      <c r="F37" s="21">
        <v>0.154</v>
      </c>
      <c r="G37" s="21">
        <v>61</v>
      </c>
      <c r="H37" s="20">
        <v>51</v>
      </c>
      <c r="I37" s="20">
        <v>171</v>
      </c>
      <c r="J37" s="20" t="s">
        <v>100</v>
      </c>
      <c r="K37" s="20" t="s">
        <v>85</v>
      </c>
      <c r="L37" s="20" t="s">
        <v>86</v>
      </c>
      <c r="M37" s="20" t="s">
        <v>87</v>
      </c>
      <c r="N37" s="20" t="s">
        <v>58</v>
      </c>
      <c r="O37" s="20" t="s">
        <v>38</v>
      </c>
      <c r="P37" s="20" t="s">
        <v>31</v>
      </c>
      <c r="Q37" s="20" t="s">
        <v>70</v>
      </c>
      <c r="R37" s="20" t="s">
        <v>101</v>
      </c>
      <c r="S37" s="21" t="s">
        <v>72</v>
      </c>
      <c r="T37" s="22" t="s">
        <v>90</v>
      </c>
      <c r="U37" s="21" t="s">
        <v>53</v>
      </c>
      <c r="V37" s="11">
        <v>19</v>
      </c>
      <c r="W37" s="12">
        <v>72</v>
      </c>
      <c r="X37" s="13">
        <f t="shared" si="1"/>
        <v>1368</v>
      </c>
    </row>
    <row r="38" spans="1:24" ht="117" customHeight="1">
      <c r="A38" s="23"/>
      <c r="B38" s="17" t="s">
        <v>102</v>
      </c>
      <c r="C38" s="17" t="s">
        <v>181</v>
      </c>
      <c r="D38" s="17">
        <v>97</v>
      </c>
      <c r="E38" s="17">
        <v>87.474999999999994</v>
      </c>
      <c r="F38" s="17">
        <v>0.15</v>
      </c>
      <c r="G38" s="17">
        <v>120</v>
      </c>
      <c r="H38" s="17">
        <v>80</v>
      </c>
      <c r="I38" s="17">
        <v>95</v>
      </c>
      <c r="J38" s="17" t="s">
        <v>112</v>
      </c>
      <c r="K38" s="17" t="s">
        <v>113</v>
      </c>
      <c r="L38" s="17" t="s">
        <v>114</v>
      </c>
      <c r="M38" s="17" t="s">
        <v>87</v>
      </c>
      <c r="N38" s="17" t="s">
        <v>108</v>
      </c>
      <c r="O38" s="17" t="s">
        <v>46</v>
      </c>
      <c r="P38" s="17" t="s">
        <v>31</v>
      </c>
      <c r="Q38" s="17" t="s">
        <v>115</v>
      </c>
      <c r="R38" s="17" t="s">
        <v>116</v>
      </c>
      <c r="S38" s="17" t="s">
        <v>117</v>
      </c>
      <c r="T38" s="17" t="s">
        <v>118</v>
      </c>
      <c r="U38" s="17" t="s">
        <v>105</v>
      </c>
      <c r="V38" s="8">
        <v>1</v>
      </c>
      <c r="W38" s="14">
        <v>78</v>
      </c>
      <c r="X38" s="14">
        <f t="shared" ref="X38:X60" si="2">W38*V38</f>
        <v>78</v>
      </c>
    </row>
    <row r="39" spans="1:24" ht="117" customHeight="1">
      <c r="A39" s="23"/>
      <c r="B39" s="17" t="s">
        <v>102</v>
      </c>
      <c r="C39" s="17" t="s">
        <v>181</v>
      </c>
      <c r="D39" s="17">
        <v>97</v>
      </c>
      <c r="E39" s="17">
        <v>87.474999999999994</v>
      </c>
      <c r="F39" s="17">
        <v>0.41799999999999998</v>
      </c>
      <c r="G39" s="17">
        <v>120</v>
      </c>
      <c r="H39" s="17">
        <v>80</v>
      </c>
      <c r="I39" s="17">
        <v>95</v>
      </c>
      <c r="J39" s="17" t="s">
        <v>182</v>
      </c>
      <c r="K39" s="17" t="s">
        <v>119</v>
      </c>
      <c r="L39" s="17" t="s">
        <v>120</v>
      </c>
      <c r="M39" s="17" t="s">
        <v>87</v>
      </c>
      <c r="N39" s="17" t="s">
        <v>30</v>
      </c>
      <c r="O39" s="17" t="s">
        <v>46</v>
      </c>
      <c r="P39" s="17" t="s">
        <v>31</v>
      </c>
      <c r="Q39" s="17" t="s">
        <v>109</v>
      </c>
      <c r="R39" s="17" t="s">
        <v>183</v>
      </c>
      <c r="S39" s="17" t="s">
        <v>111</v>
      </c>
      <c r="T39" s="17" t="s">
        <v>121</v>
      </c>
      <c r="U39" s="17" t="s">
        <v>53</v>
      </c>
      <c r="V39" s="8">
        <v>187</v>
      </c>
      <c r="W39" s="14">
        <v>72</v>
      </c>
      <c r="X39" s="14">
        <f t="shared" si="2"/>
        <v>13464</v>
      </c>
    </row>
    <row r="40" spans="1:24" ht="117" customHeight="1">
      <c r="A40" s="23"/>
      <c r="B40" s="17" t="s">
        <v>102</v>
      </c>
      <c r="C40" s="17" t="s">
        <v>181</v>
      </c>
      <c r="D40" s="17">
        <v>97</v>
      </c>
      <c r="E40" s="17">
        <v>87.474999999999994</v>
      </c>
      <c r="F40" s="17">
        <v>0.16600000000000001</v>
      </c>
      <c r="G40" s="17">
        <v>120</v>
      </c>
      <c r="H40" s="17">
        <v>80</v>
      </c>
      <c r="I40" s="17">
        <v>95</v>
      </c>
      <c r="J40" s="17" t="s">
        <v>130</v>
      </c>
      <c r="K40" s="17" t="s">
        <v>131</v>
      </c>
      <c r="L40" s="17" t="s">
        <v>132</v>
      </c>
      <c r="M40" s="17" t="s">
        <v>87</v>
      </c>
      <c r="N40" s="17" t="s">
        <v>133</v>
      </c>
      <c r="O40" s="17" t="s">
        <v>134</v>
      </c>
      <c r="P40" s="17" t="s">
        <v>31</v>
      </c>
      <c r="Q40" s="17" t="s">
        <v>129</v>
      </c>
      <c r="R40" s="17" t="s">
        <v>135</v>
      </c>
      <c r="S40" s="17" t="s">
        <v>136</v>
      </c>
      <c r="T40" s="17" t="s">
        <v>137</v>
      </c>
      <c r="U40" s="17" t="s">
        <v>110</v>
      </c>
      <c r="V40" s="8">
        <v>1</v>
      </c>
      <c r="W40" s="14">
        <v>153.6</v>
      </c>
      <c r="X40" s="14">
        <f t="shared" si="2"/>
        <v>153.6</v>
      </c>
    </row>
    <row r="41" spans="1:24" ht="117" customHeight="1">
      <c r="A41" s="23"/>
      <c r="B41" s="17" t="s">
        <v>102</v>
      </c>
      <c r="C41" s="17" t="s">
        <v>181</v>
      </c>
      <c r="D41" s="17">
        <v>97</v>
      </c>
      <c r="E41" s="17">
        <v>87.474999999999994</v>
      </c>
      <c r="F41" s="17">
        <v>0.16600000000000001</v>
      </c>
      <c r="G41" s="17">
        <v>120</v>
      </c>
      <c r="H41" s="17">
        <v>80</v>
      </c>
      <c r="I41" s="17">
        <v>95</v>
      </c>
      <c r="J41" s="17" t="s">
        <v>184</v>
      </c>
      <c r="K41" s="17" t="s">
        <v>131</v>
      </c>
      <c r="L41" s="17" t="s">
        <v>132</v>
      </c>
      <c r="M41" s="17" t="s">
        <v>87</v>
      </c>
      <c r="N41" s="17" t="s">
        <v>133</v>
      </c>
      <c r="O41" s="17" t="s">
        <v>144</v>
      </c>
      <c r="P41" s="17" t="s">
        <v>31</v>
      </c>
      <c r="Q41" s="17" t="s">
        <v>129</v>
      </c>
      <c r="R41" s="17" t="s">
        <v>185</v>
      </c>
      <c r="S41" s="17" t="s">
        <v>136</v>
      </c>
      <c r="T41" s="17" t="s">
        <v>137</v>
      </c>
      <c r="U41" s="17" t="s">
        <v>110</v>
      </c>
      <c r="V41" s="8">
        <v>2</v>
      </c>
      <c r="W41" s="14">
        <v>153.6</v>
      </c>
      <c r="X41" s="14">
        <f t="shared" si="2"/>
        <v>307.2</v>
      </c>
    </row>
    <row r="42" spans="1:24" ht="117" customHeight="1">
      <c r="A42" s="23"/>
      <c r="B42" s="17" t="s">
        <v>102</v>
      </c>
      <c r="C42" s="17" t="s">
        <v>181</v>
      </c>
      <c r="D42" s="17">
        <v>97</v>
      </c>
      <c r="E42" s="17">
        <v>87.474999999999994</v>
      </c>
      <c r="F42" s="17">
        <v>0.16600000000000001</v>
      </c>
      <c r="G42" s="17">
        <v>120</v>
      </c>
      <c r="H42" s="17">
        <v>80</v>
      </c>
      <c r="I42" s="17">
        <v>95</v>
      </c>
      <c r="J42" s="17" t="s">
        <v>139</v>
      </c>
      <c r="K42" s="17" t="s">
        <v>131</v>
      </c>
      <c r="L42" s="17" t="s">
        <v>132</v>
      </c>
      <c r="M42" s="17" t="s">
        <v>87</v>
      </c>
      <c r="N42" s="17" t="s">
        <v>133</v>
      </c>
      <c r="O42" s="17" t="s">
        <v>140</v>
      </c>
      <c r="P42" s="17" t="s">
        <v>31</v>
      </c>
      <c r="Q42" s="17" t="s">
        <v>129</v>
      </c>
      <c r="R42" s="17" t="s">
        <v>141</v>
      </c>
      <c r="S42" s="17" t="s">
        <v>136</v>
      </c>
      <c r="T42" s="17" t="s">
        <v>137</v>
      </c>
      <c r="U42" s="17" t="s">
        <v>110</v>
      </c>
      <c r="V42" s="8">
        <v>2</v>
      </c>
      <c r="W42" s="14">
        <v>153.6</v>
      </c>
      <c r="X42" s="14">
        <f t="shared" si="2"/>
        <v>307.2</v>
      </c>
    </row>
    <row r="43" spans="1:24" ht="117" customHeight="1">
      <c r="A43" s="23"/>
      <c r="B43" s="17" t="s">
        <v>102</v>
      </c>
      <c r="C43" s="17" t="s">
        <v>181</v>
      </c>
      <c r="D43" s="17">
        <v>97</v>
      </c>
      <c r="E43" s="17">
        <v>87.474999999999994</v>
      </c>
      <c r="F43" s="17">
        <v>0.45</v>
      </c>
      <c r="G43" s="17">
        <v>120</v>
      </c>
      <c r="H43" s="17">
        <v>80</v>
      </c>
      <c r="I43" s="17">
        <v>95</v>
      </c>
      <c r="J43" s="17" t="s">
        <v>186</v>
      </c>
      <c r="K43" s="17" t="s">
        <v>142</v>
      </c>
      <c r="L43" s="17" t="s">
        <v>143</v>
      </c>
      <c r="M43" s="17" t="s">
        <v>87</v>
      </c>
      <c r="N43" s="17" t="s">
        <v>51</v>
      </c>
      <c r="O43" s="17" t="s">
        <v>147</v>
      </c>
      <c r="P43" s="17" t="s">
        <v>31</v>
      </c>
      <c r="Q43" s="17" t="s">
        <v>129</v>
      </c>
      <c r="R43" s="17" t="s">
        <v>187</v>
      </c>
      <c r="S43" s="17" t="s">
        <v>145</v>
      </c>
      <c r="T43" s="17" t="s">
        <v>137</v>
      </c>
      <c r="U43" s="17" t="s">
        <v>110</v>
      </c>
      <c r="V43" s="8">
        <v>1</v>
      </c>
      <c r="W43" s="14">
        <v>165.6</v>
      </c>
      <c r="X43" s="14">
        <f t="shared" si="2"/>
        <v>165.6</v>
      </c>
    </row>
    <row r="44" spans="1:24" ht="117" customHeight="1">
      <c r="A44" s="23"/>
      <c r="B44" s="17" t="s">
        <v>102</v>
      </c>
      <c r="C44" s="17" t="s">
        <v>181</v>
      </c>
      <c r="D44" s="17">
        <v>97</v>
      </c>
      <c r="E44" s="17">
        <v>87.474999999999994</v>
      </c>
      <c r="F44" s="17">
        <v>0.45</v>
      </c>
      <c r="G44" s="17">
        <v>120</v>
      </c>
      <c r="H44" s="17">
        <v>80</v>
      </c>
      <c r="I44" s="17">
        <v>95</v>
      </c>
      <c r="J44" s="17" t="s">
        <v>188</v>
      </c>
      <c r="K44" s="17" t="s">
        <v>142</v>
      </c>
      <c r="L44" s="17" t="s">
        <v>143</v>
      </c>
      <c r="M44" s="17" t="s">
        <v>87</v>
      </c>
      <c r="N44" s="17" t="s">
        <v>51</v>
      </c>
      <c r="O44" s="17" t="s">
        <v>144</v>
      </c>
      <c r="P44" s="17" t="s">
        <v>31</v>
      </c>
      <c r="Q44" s="17" t="s">
        <v>129</v>
      </c>
      <c r="R44" s="17" t="s">
        <v>189</v>
      </c>
      <c r="S44" s="17" t="s">
        <v>145</v>
      </c>
      <c r="T44" s="17" t="s">
        <v>137</v>
      </c>
      <c r="U44" s="17" t="s">
        <v>110</v>
      </c>
      <c r="V44" s="8">
        <v>1</v>
      </c>
      <c r="W44" s="14">
        <v>165.6</v>
      </c>
      <c r="X44" s="14">
        <f t="shared" si="2"/>
        <v>165.6</v>
      </c>
    </row>
    <row r="45" spans="1:24" ht="117" customHeight="1">
      <c r="A45" s="23"/>
      <c r="B45" s="17" t="s">
        <v>102</v>
      </c>
      <c r="C45" s="17" t="s">
        <v>181</v>
      </c>
      <c r="D45" s="17">
        <v>97</v>
      </c>
      <c r="E45" s="17">
        <v>87.474999999999994</v>
      </c>
      <c r="F45" s="17">
        <v>0.13800000000000001</v>
      </c>
      <c r="G45" s="17">
        <v>120</v>
      </c>
      <c r="H45" s="17">
        <v>80</v>
      </c>
      <c r="I45" s="17">
        <v>95</v>
      </c>
      <c r="J45" s="17" t="s">
        <v>190</v>
      </c>
      <c r="K45" s="17" t="s">
        <v>191</v>
      </c>
      <c r="L45" s="17" t="s">
        <v>192</v>
      </c>
      <c r="M45" s="17" t="s">
        <v>87</v>
      </c>
      <c r="N45" s="17" t="s">
        <v>51</v>
      </c>
      <c r="O45" s="17" t="s">
        <v>88</v>
      </c>
      <c r="P45" s="17" t="s">
        <v>31</v>
      </c>
      <c r="Q45" s="17" t="s">
        <v>129</v>
      </c>
      <c r="R45" s="17" t="s">
        <v>193</v>
      </c>
      <c r="S45" s="17" t="s">
        <v>171</v>
      </c>
      <c r="T45" s="17" t="s">
        <v>121</v>
      </c>
      <c r="U45" s="17" t="s">
        <v>53</v>
      </c>
      <c r="V45" s="8">
        <v>2</v>
      </c>
      <c r="W45" s="14">
        <v>78</v>
      </c>
      <c r="X45" s="14">
        <f t="shared" si="2"/>
        <v>156</v>
      </c>
    </row>
    <row r="46" spans="1:24" ht="117" customHeight="1">
      <c r="A46" s="23"/>
      <c r="B46" s="17" t="s">
        <v>102</v>
      </c>
      <c r="C46" s="17" t="s">
        <v>181</v>
      </c>
      <c r="D46" s="17">
        <v>97</v>
      </c>
      <c r="E46" s="17">
        <v>87.474999999999994</v>
      </c>
      <c r="F46" s="17">
        <v>0.154</v>
      </c>
      <c r="G46" s="17">
        <v>120</v>
      </c>
      <c r="H46" s="17">
        <v>80</v>
      </c>
      <c r="I46" s="17">
        <v>95</v>
      </c>
      <c r="J46" s="17" t="s">
        <v>194</v>
      </c>
      <c r="K46" s="17" t="s">
        <v>195</v>
      </c>
      <c r="L46" s="17" t="s">
        <v>196</v>
      </c>
      <c r="M46" s="17" t="s">
        <v>29</v>
      </c>
      <c r="N46" s="17" t="s">
        <v>197</v>
      </c>
      <c r="O46" s="17" t="s">
        <v>46</v>
      </c>
      <c r="P46" s="17" t="s">
        <v>31</v>
      </c>
      <c r="Q46" s="17" t="s">
        <v>129</v>
      </c>
      <c r="R46" s="17" t="s">
        <v>198</v>
      </c>
      <c r="S46" s="17" t="s">
        <v>199</v>
      </c>
      <c r="T46" s="17" t="s">
        <v>121</v>
      </c>
      <c r="U46" s="17" t="s">
        <v>53</v>
      </c>
      <c r="V46" s="8">
        <v>1</v>
      </c>
      <c r="W46" s="14">
        <v>84</v>
      </c>
      <c r="X46" s="14">
        <f t="shared" si="2"/>
        <v>84</v>
      </c>
    </row>
    <row r="47" spans="1:24" ht="117" customHeight="1">
      <c r="A47" s="23"/>
      <c r="B47" s="17" t="s">
        <v>102</v>
      </c>
      <c r="C47" s="17" t="s">
        <v>181</v>
      </c>
      <c r="D47" s="17">
        <v>97</v>
      </c>
      <c r="E47" s="17">
        <v>87.474999999999994</v>
      </c>
      <c r="F47" s="17">
        <v>9.9000000000000005E-2</v>
      </c>
      <c r="G47" s="17">
        <v>120</v>
      </c>
      <c r="H47" s="17">
        <v>80</v>
      </c>
      <c r="I47" s="17">
        <v>95</v>
      </c>
      <c r="J47" s="17" t="s">
        <v>200</v>
      </c>
      <c r="K47" s="17" t="s">
        <v>152</v>
      </c>
      <c r="L47" s="17" t="s">
        <v>153</v>
      </c>
      <c r="M47" s="17" t="s">
        <v>87</v>
      </c>
      <c r="N47" s="17" t="s">
        <v>156</v>
      </c>
      <c r="O47" s="17" t="s">
        <v>88</v>
      </c>
      <c r="P47" s="17" t="s">
        <v>31</v>
      </c>
      <c r="Q47" s="17" t="s">
        <v>70</v>
      </c>
      <c r="R47" s="17" t="s">
        <v>201</v>
      </c>
      <c r="S47" s="17" t="s">
        <v>154</v>
      </c>
      <c r="T47" s="17" t="s">
        <v>155</v>
      </c>
      <c r="U47" s="17" t="s">
        <v>110</v>
      </c>
      <c r="V47" s="8">
        <v>2</v>
      </c>
      <c r="W47" s="14">
        <v>216</v>
      </c>
      <c r="X47" s="14">
        <f t="shared" si="2"/>
        <v>432</v>
      </c>
    </row>
    <row r="48" spans="1:24" ht="117" customHeight="1">
      <c r="A48" s="23"/>
      <c r="B48" s="17" t="s">
        <v>102</v>
      </c>
      <c r="C48" s="17" t="s">
        <v>181</v>
      </c>
      <c r="D48" s="17">
        <v>97</v>
      </c>
      <c r="E48" s="17">
        <v>87.474999999999994</v>
      </c>
      <c r="F48" s="17">
        <v>9.9000000000000005E-2</v>
      </c>
      <c r="G48" s="17">
        <v>120</v>
      </c>
      <c r="H48" s="17">
        <v>80</v>
      </c>
      <c r="I48" s="17">
        <v>95</v>
      </c>
      <c r="J48" s="17" t="s">
        <v>202</v>
      </c>
      <c r="K48" s="17" t="s">
        <v>152</v>
      </c>
      <c r="L48" s="17" t="s">
        <v>153</v>
      </c>
      <c r="M48" s="17" t="s">
        <v>87</v>
      </c>
      <c r="N48" s="17" t="s">
        <v>156</v>
      </c>
      <c r="O48" s="17" t="s">
        <v>46</v>
      </c>
      <c r="P48" s="17" t="s">
        <v>31</v>
      </c>
      <c r="Q48" s="17" t="s">
        <v>70</v>
      </c>
      <c r="R48" s="17" t="s">
        <v>203</v>
      </c>
      <c r="S48" s="17" t="s">
        <v>154</v>
      </c>
      <c r="T48" s="17" t="s">
        <v>155</v>
      </c>
      <c r="U48" s="17" t="s">
        <v>110</v>
      </c>
      <c r="V48" s="8">
        <v>1</v>
      </c>
      <c r="W48" s="14">
        <v>216</v>
      </c>
      <c r="X48" s="14">
        <f t="shared" si="2"/>
        <v>216</v>
      </c>
    </row>
    <row r="49" spans="1:24" ht="117" customHeight="1">
      <c r="A49" s="23"/>
      <c r="B49" s="17" t="s">
        <v>102</v>
      </c>
      <c r="C49" s="17" t="s">
        <v>181</v>
      </c>
      <c r="D49" s="17">
        <v>97</v>
      </c>
      <c r="E49" s="17">
        <v>87.474999999999994</v>
      </c>
      <c r="F49" s="17">
        <v>9.9000000000000005E-2</v>
      </c>
      <c r="G49" s="17">
        <v>120</v>
      </c>
      <c r="H49" s="17">
        <v>80</v>
      </c>
      <c r="I49" s="17">
        <v>95</v>
      </c>
      <c r="J49" s="17" t="s">
        <v>204</v>
      </c>
      <c r="K49" s="17" t="s">
        <v>152</v>
      </c>
      <c r="L49" s="17" t="s">
        <v>153</v>
      </c>
      <c r="M49" s="17" t="s">
        <v>87</v>
      </c>
      <c r="N49" s="17" t="s">
        <v>156</v>
      </c>
      <c r="O49" s="17" t="s">
        <v>6</v>
      </c>
      <c r="P49" s="17" t="s">
        <v>31</v>
      </c>
      <c r="Q49" s="17" t="s">
        <v>70</v>
      </c>
      <c r="R49" s="17" t="s">
        <v>205</v>
      </c>
      <c r="S49" s="17" t="s">
        <v>154</v>
      </c>
      <c r="T49" s="17" t="s">
        <v>155</v>
      </c>
      <c r="U49" s="17" t="s">
        <v>110</v>
      </c>
      <c r="V49" s="8">
        <v>2</v>
      </c>
      <c r="W49" s="14">
        <v>216</v>
      </c>
      <c r="X49" s="14">
        <f t="shared" si="2"/>
        <v>432</v>
      </c>
    </row>
    <row r="50" spans="1:24" ht="117" customHeight="1">
      <c r="A50" s="23"/>
      <c r="B50" s="17" t="s">
        <v>102</v>
      </c>
      <c r="C50" s="17" t="s">
        <v>181</v>
      </c>
      <c r="D50" s="17">
        <v>97</v>
      </c>
      <c r="E50" s="17">
        <v>87.474999999999994</v>
      </c>
      <c r="F50" s="17">
        <v>9.9000000000000005E-2</v>
      </c>
      <c r="G50" s="17">
        <v>120</v>
      </c>
      <c r="H50" s="17">
        <v>80</v>
      </c>
      <c r="I50" s="17">
        <v>95</v>
      </c>
      <c r="J50" s="17" t="s">
        <v>206</v>
      </c>
      <c r="K50" s="17" t="s">
        <v>152</v>
      </c>
      <c r="L50" s="17" t="s">
        <v>153</v>
      </c>
      <c r="M50" s="17" t="s">
        <v>87</v>
      </c>
      <c r="N50" s="17" t="s">
        <v>156</v>
      </c>
      <c r="O50" s="17" t="s">
        <v>38</v>
      </c>
      <c r="P50" s="17" t="s">
        <v>31</v>
      </c>
      <c r="Q50" s="17" t="s">
        <v>70</v>
      </c>
      <c r="R50" s="17" t="s">
        <v>207</v>
      </c>
      <c r="S50" s="17" t="s">
        <v>154</v>
      </c>
      <c r="T50" s="17" t="s">
        <v>155</v>
      </c>
      <c r="U50" s="17" t="s">
        <v>110</v>
      </c>
      <c r="V50" s="8">
        <v>2</v>
      </c>
      <c r="W50" s="14">
        <v>216</v>
      </c>
      <c r="X50" s="14">
        <f t="shared" si="2"/>
        <v>432</v>
      </c>
    </row>
    <row r="51" spans="1:24" ht="117" customHeight="1">
      <c r="A51" s="23"/>
      <c r="B51" s="17" t="s">
        <v>102</v>
      </c>
      <c r="C51" s="17" t="s">
        <v>181</v>
      </c>
      <c r="D51" s="17">
        <v>97</v>
      </c>
      <c r="E51" s="17">
        <v>87.474999999999994</v>
      </c>
      <c r="F51" s="17">
        <v>0.17399999999999999</v>
      </c>
      <c r="G51" s="17">
        <v>120</v>
      </c>
      <c r="H51" s="17">
        <v>80</v>
      </c>
      <c r="I51" s="17">
        <v>95</v>
      </c>
      <c r="J51" s="17" t="s">
        <v>159</v>
      </c>
      <c r="K51" s="17" t="s">
        <v>157</v>
      </c>
      <c r="L51" s="17" t="s">
        <v>158</v>
      </c>
      <c r="M51" s="17" t="s">
        <v>87</v>
      </c>
      <c r="N51" s="17" t="s">
        <v>51</v>
      </c>
      <c r="O51" s="17" t="s">
        <v>38</v>
      </c>
      <c r="P51" s="17" t="s">
        <v>31</v>
      </c>
      <c r="Q51" s="17" t="s">
        <v>32</v>
      </c>
      <c r="R51" s="17" t="s">
        <v>160</v>
      </c>
      <c r="S51" s="17" t="s">
        <v>125</v>
      </c>
      <c r="T51" s="17" t="s">
        <v>90</v>
      </c>
      <c r="U51" s="17" t="s">
        <v>36</v>
      </c>
      <c r="V51" s="8">
        <v>1</v>
      </c>
      <c r="W51" s="14">
        <v>150</v>
      </c>
      <c r="X51" s="14">
        <f t="shared" si="2"/>
        <v>150</v>
      </c>
    </row>
    <row r="52" spans="1:24" ht="117" customHeight="1">
      <c r="A52" s="23"/>
      <c r="B52" s="17" t="s">
        <v>102</v>
      </c>
      <c r="C52" s="17" t="s">
        <v>181</v>
      </c>
      <c r="D52" s="17">
        <v>97</v>
      </c>
      <c r="E52" s="17">
        <v>87.474999999999994</v>
      </c>
      <c r="F52" s="17">
        <v>0.36399999999999999</v>
      </c>
      <c r="G52" s="17">
        <v>120</v>
      </c>
      <c r="H52" s="17">
        <v>80</v>
      </c>
      <c r="I52" s="17">
        <v>95</v>
      </c>
      <c r="J52" s="17" t="s">
        <v>208</v>
      </c>
      <c r="K52" s="17" t="s">
        <v>164</v>
      </c>
      <c r="L52" s="17" t="s">
        <v>165</v>
      </c>
      <c r="M52" s="17" t="s">
        <v>87</v>
      </c>
      <c r="N52" s="17" t="s">
        <v>55</v>
      </c>
      <c r="O52" s="17" t="s">
        <v>134</v>
      </c>
      <c r="P52" s="17" t="s">
        <v>31</v>
      </c>
      <c r="Q52" s="17" t="s">
        <v>129</v>
      </c>
      <c r="R52" s="17" t="s">
        <v>209</v>
      </c>
      <c r="S52" s="17" t="s">
        <v>136</v>
      </c>
      <c r="T52" s="17" t="s">
        <v>163</v>
      </c>
      <c r="U52" s="17" t="s">
        <v>110</v>
      </c>
      <c r="V52" s="8">
        <v>1</v>
      </c>
      <c r="W52" s="14">
        <v>174</v>
      </c>
      <c r="X52" s="14">
        <f t="shared" si="2"/>
        <v>174</v>
      </c>
    </row>
    <row r="53" spans="1:24" ht="117" customHeight="1">
      <c r="A53" s="23"/>
      <c r="B53" s="17" t="s">
        <v>102</v>
      </c>
      <c r="C53" s="17" t="s">
        <v>181</v>
      </c>
      <c r="D53" s="17">
        <v>97</v>
      </c>
      <c r="E53" s="17">
        <v>87.474999999999994</v>
      </c>
      <c r="F53" s="17">
        <v>0.36399999999999999</v>
      </c>
      <c r="G53" s="17">
        <v>120</v>
      </c>
      <c r="H53" s="17">
        <v>80</v>
      </c>
      <c r="I53" s="17">
        <v>95</v>
      </c>
      <c r="J53" s="17" t="s">
        <v>210</v>
      </c>
      <c r="K53" s="17" t="s">
        <v>164</v>
      </c>
      <c r="L53" s="17" t="s">
        <v>165</v>
      </c>
      <c r="M53" s="17" t="s">
        <v>87</v>
      </c>
      <c r="N53" s="17" t="s">
        <v>55</v>
      </c>
      <c r="O53" s="17" t="s">
        <v>138</v>
      </c>
      <c r="P53" s="17" t="s">
        <v>31</v>
      </c>
      <c r="Q53" s="17" t="s">
        <v>129</v>
      </c>
      <c r="R53" s="17" t="s">
        <v>211</v>
      </c>
      <c r="S53" s="17" t="s">
        <v>136</v>
      </c>
      <c r="T53" s="17" t="s">
        <v>163</v>
      </c>
      <c r="U53" s="17" t="s">
        <v>110</v>
      </c>
      <c r="V53" s="8">
        <v>1</v>
      </c>
      <c r="W53" s="14">
        <v>174</v>
      </c>
      <c r="X53" s="14">
        <f t="shared" si="2"/>
        <v>174</v>
      </c>
    </row>
    <row r="54" spans="1:24" ht="117" customHeight="1">
      <c r="A54" s="23"/>
      <c r="B54" s="17" t="s">
        <v>102</v>
      </c>
      <c r="C54" s="17" t="s">
        <v>181</v>
      </c>
      <c r="D54" s="17">
        <v>97</v>
      </c>
      <c r="E54" s="17">
        <v>87.474999999999994</v>
      </c>
      <c r="F54" s="17">
        <v>0.36399999999999999</v>
      </c>
      <c r="G54" s="17">
        <v>120</v>
      </c>
      <c r="H54" s="17">
        <v>80</v>
      </c>
      <c r="I54" s="17">
        <v>95</v>
      </c>
      <c r="J54" s="17" t="s">
        <v>166</v>
      </c>
      <c r="K54" s="17" t="s">
        <v>164</v>
      </c>
      <c r="L54" s="17" t="s">
        <v>165</v>
      </c>
      <c r="M54" s="17" t="s">
        <v>87</v>
      </c>
      <c r="N54" s="17" t="s">
        <v>55</v>
      </c>
      <c r="O54" s="17" t="s">
        <v>140</v>
      </c>
      <c r="P54" s="17" t="s">
        <v>31</v>
      </c>
      <c r="Q54" s="17" t="s">
        <v>129</v>
      </c>
      <c r="R54" s="17" t="s">
        <v>167</v>
      </c>
      <c r="S54" s="17" t="s">
        <v>136</v>
      </c>
      <c r="T54" s="17" t="s">
        <v>163</v>
      </c>
      <c r="U54" s="17" t="s">
        <v>110</v>
      </c>
      <c r="V54" s="8">
        <v>2</v>
      </c>
      <c r="W54" s="14">
        <v>174</v>
      </c>
      <c r="X54" s="14">
        <f t="shared" si="2"/>
        <v>348</v>
      </c>
    </row>
    <row r="55" spans="1:24" ht="117" customHeight="1">
      <c r="A55" s="23"/>
      <c r="B55" s="17" t="s">
        <v>102</v>
      </c>
      <c r="C55" s="17" t="s">
        <v>181</v>
      </c>
      <c r="D55" s="17">
        <v>97</v>
      </c>
      <c r="E55" s="17">
        <v>87.474999999999994</v>
      </c>
      <c r="F55" s="17">
        <v>0.32200000000000001</v>
      </c>
      <c r="G55" s="17">
        <v>120</v>
      </c>
      <c r="H55" s="17">
        <v>80</v>
      </c>
      <c r="I55" s="17">
        <v>95</v>
      </c>
      <c r="J55" s="17" t="s">
        <v>212</v>
      </c>
      <c r="K55" s="17" t="s">
        <v>169</v>
      </c>
      <c r="L55" s="17" t="s">
        <v>170</v>
      </c>
      <c r="M55" s="17" t="s">
        <v>87</v>
      </c>
      <c r="N55" s="17" t="s">
        <v>124</v>
      </c>
      <c r="O55" s="17" t="s">
        <v>162</v>
      </c>
      <c r="P55" s="17" t="s">
        <v>31</v>
      </c>
      <c r="Q55" s="17" t="s">
        <v>129</v>
      </c>
      <c r="R55" s="17" t="s">
        <v>213</v>
      </c>
      <c r="S55" s="17" t="s">
        <v>171</v>
      </c>
      <c r="T55" s="17" t="s">
        <v>172</v>
      </c>
      <c r="U55" s="17" t="s">
        <v>110</v>
      </c>
      <c r="V55" s="8">
        <v>2</v>
      </c>
      <c r="W55" s="14">
        <v>174</v>
      </c>
      <c r="X55" s="14">
        <f t="shared" si="2"/>
        <v>348</v>
      </c>
    </row>
    <row r="56" spans="1:24" ht="117" customHeight="1">
      <c r="A56" s="23"/>
      <c r="B56" s="17" t="s">
        <v>102</v>
      </c>
      <c r="C56" s="17" t="s">
        <v>181</v>
      </c>
      <c r="D56" s="17">
        <v>97</v>
      </c>
      <c r="E56" s="17">
        <v>87.474999999999994</v>
      </c>
      <c r="F56" s="17">
        <v>0.32200000000000001</v>
      </c>
      <c r="G56" s="17">
        <v>120</v>
      </c>
      <c r="H56" s="17">
        <v>80</v>
      </c>
      <c r="I56" s="17">
        <v>95</v>
      </c>
      <c r="J56" s="17" t="s">
        <v>214</v>
      </c>
      <c r="K56" s="17" t="s">
        <v>169</v>
      </c>
      <c r="L56" s="17" t="s">
        <v>170</v>
      </c>
      <c r="M56" s="17" t="s">
        <v>87</v>
      </c>
      <c r="N56" s="17" t="s">
        <v>124</v>
      </c>
      <c r="O56" s="17" t="s">
        <v>140</v>
      </c>
      <c r="P56" s="17" t="s">
        <v>31</v>
      </c>
      <c r="Q56" s="17" t="s">
        <v>129</v>
      </c>
      <c r="R56" s="17" t="s">
        <v>215</v>
      </c>
      <c r="S56" s="17" t="s">
        <v>171</v>
      </c>
      <c r="T56" s="17" t="s">
        <v>172</v>
      </c>
      <c r="U56" s="17" t="s">
        <v>110</v>
      </c>
      <c r="V56" s="8">
        <v>1</v>
      </c>
      <c r="W56" s="14">
        <v>174</v>
      </c>
      <c r="X56" s="14">
        <f t="shared" si="2"/>
        <v>174</v>
      </c>
    </row>
    <row r="57" spans="1:24" ht="117" customHeight="1">
      <c r="A57" s="23"/>
      <c r="B57" s="17" t="s">
        <v>102</v>
      </c>
      <c r="C57" s="17" t="s">
        <v>181</v>
      </c>
      <c r="D57" s="17">
        <v>97</v>
      </c>
      <c r="E57" s="17">
        <v>87.474999999999994</v>
      </c>
      <c r="F57" s="17">
        <v>0.32200000000000001</v>
      </c>
      <c r="G57" s="17">
        <v>120</v>
      </c>
      <c r="H57" s="17">
        <v>80</v>
      </c>
      <c r="I57" s="17">
        <v>95</v>
      </c>
      <c r="J57" s="17" t="s">
        <v>173</v>
      </c>
      <c r="K57" s="17" t="s">
        <v>169</v>
      </c>
      <c r="L57" s="17" t="s">
        <v>170</v>
      </c>
      <c r="M57" s="17" t="s">
        <v>87</v>
      </c>
      <c r="N57" s="17" t="s">
        <v>124</v>
      </c>
      <c r="O57" s="17" t="s">
        <v>134</v>
      </c>
      <c r="P57" s="17" t="s">
        <v>31</v>
      </c>
      <c r="Q57" s="17" t="s">
        <v>129</v>
      </c>
      <c r="R57" s="17" t="s">
        <v>174</v>
      </c>
      <c r="S57" s="17" t="s">
        <v>171</v>
      </c>
      <c r="T57" s="17" t="s">
        <v>172</v>
      </c>
      <c r="U57" s="17" t="s">
        <v>110</v>
      </c>
      <c r="V57" s="8">
        <v>2</v>
      </c>
      <c r="W57" s="14">
        <v>174</v>
      </c>
      <c r="X57" s="14">
        <f t="shared" si="2"/>
        <v>348</v>
      </c>
    </row>
    <row r="58" spans="1:24" ht="117" customHeight="1">
      <c r="A58" s="23"/>
      <c r="B58" s="17" t="s">
        <v>102</v>
      </c>
      <c r="C58" s="17" t="s">
        <v>181</v>
      </c>
      <c r="D58" s="17">
        <v>97</v>
      </c>
      <c r="E58" s="17">
        <v>87.474999999999994</v>
      </c>
      <c r="F58" s="17">
        <v>0.32200000000000001</v>
      </c>
      <c r="G58" s="17">
        <v>120</v>
      </c>
      <c r="H58" s="17">
        <v>80</v>
      </c>
      <c r="I58" s="17">
        <v>95</v>
      </c>
      <c r="J58" s="17" t="s">
        <v>175</v>
      </c>
      <c r="K58" s="17" t="s">
        <v>169</v>
      </c>
      <c r="L58" s="17" t="s">
        <v>170</v>
      </c>
      <c r="M58" s="17" t="s">
        <v>87</v>
      </c>
      <c r="N58" s="17" t="s">
        <v>124</v>
      </c>
      <c r="O58" s="17" t="s">
        <v>144</v>
      </c>
      <c r="P58" s="17" t="s">
        <v>31</v>
      </c>
      <c r="Q58" s="17" t="s">
        <v>129</v>
      </c>
      <c r="R58" s="17" t="s">
        <v>176</v>
      </c>
      <c r="S58" s="17" t="s">
        <v>171</v>
      </c>
      <c r="T58" s="17" t="s">
        <v>172</v>
      </c>
      <c r="U58" s="17" t="s">
        <v>110</v>
      </c>
      <c r="V58" s="8">
        <v>3</v>
      </c>
      <c r="W58" s="14">
        <v>174</v>
      </c>
      <c r="X58" s="14">
        <f t="shared" si="2"/>
        <v>522</v>
      </c>
    </row>
    <row r="59" spans="1:24" ht="117" customHeight="1">
      <c r="A59" s="23"/>
      <c r="B59" s="17" t="s">
        <v>102</v>
      </c>
      <c r="C59" s="17" t="s">
        <v>181</v>
      </c>
      <c r="D59" s="17">
        <v>97</v>
      </c>
      <c r="E59" s="17">
        <v>87.474999999999994</v>
      </c>
      <c r="F59" s="17">
        <v>0.52500000000000002</v>
      </c>
      <c r="G59" s="17">
        <v>120</v>
      </c>
      <c r="H59" s="17">
        <v>80</v>
      </c>
      <c r="I59" s="17">
        <v>95</v>
      </c>
      <c r="J59" s="17" t="s">
        <v>177</v>
      </c>
      <c r="K59" s="17" t="s">
        <v>178</v>
      </c>
      <c r="L59" s="17" t="s">
        <v>179</v>
      </c>
      <c r="M59" s="17" t="s">
        <v>87</v>
      </c>
      <c r="N59" s="17" t="s">
        <v>133</v>
      </c>
      <c r="O59" s="17" t="s">
        <v>144</v>
      </c>
      <c r="P59" s="17" t="s">
        <v>31</v>
      </c>
      <c r="Q59" s="17" t="s">
        <v>129</v>
      </c>
      <c r="R59" s="17" t="s">
        <v>180</v>
      </c>
      <c r="S59" s="17" t="s">
        <v>136</v>
      </c>
      <c r="T59" s="17" t="s">
        <v>137</v>
      </c>
      <c r="U59" s="17" t="s">
        <v>110</v>
      </c>
      <c r="V59" s="8">
        <v>1</v>
      </c>
      <c r="W59" s="14">
        <v>186</v>
      </c>
      <c r="X59" s="14">
        <f t="shared" si="2"/>
        <v>186</v>
      </c>
    </row>
    <row r="60" spans="1:24" ht="117" customHeight="1">
      <c r="A60" s="23"/>
      <c r="B60" s="17" t="s">
        <v>102</v>
      </c>
      <c r="C60" s="17" t="s">
        <v>181</v>
      </c>
      <c r="D60" s="17">
        <v>97</v>
      </c>
      <c r="E60" s="17">
        <v>87.474999999999994</v>
      </c>
      <c r="F60" s="17">
        <v>0.52500000000000002</v>
      </c>
      <c r="G60" s="17">
        <v>120</v>
      </c>
      <c r="H60" s="17">
        <v>80</v>
      </c>
      <c r="I60" s="17">
        <v>95</v>
      </c>
      <c r="J60" s="17" t="s">
        <v>216</v>
      </c>
      <c r="K60" s="17" t="s">
        <v>178</v>
      </c>
      <c r="L60" s="17" t="s">
        <v>179</v>
      </c>
      <c r="M60" s="17" t="s">
        <v>87</v>
      </c>
      <c r="N60" s="17" t="s">
        <v>133</v>
      </c>
      <c r="O60" s="17" t="s">
        <v>140</v>
      </c>
      <c r="P60" s="17" t="s">
        <v>31</v>
      </c>
      <c r="Q60" s="17" t="s">
        <v>129</v>
      </c>
      <c r="R60" s="17" t="s">
        <v>217</v>
      </c>
      <c r="S60" s="17" t="s">
        <v>136</v>
      </c>
      <c r="T60" s="17" t="s">
        <v>137</v>
      </c>
      <c r="U60" s="17" t="s">
        <v>110</v>
      </c>
      <c r="V60" s="8">
        <v>3</v>
      </c>
      <c r="W60" s="14">
        <v>186</v>
      </c>
      <c r="X60" s="14">
        <f t="shared" si="2"/>
        <v>558</v>
      </c>
    </row>
    <row r="61" spans="1:24" s="1" customFormat="1" ht="70.5" customHeight="1">
      <c r="A61" s="20"/>
      <c r="B61" s="20" t="s">
        <v>24</v>
      </c>
      <c r="C61" s="20" t="s">
        <v>264</v>
      </c>
      <c r="D61" s="20">
        <v>117</v>
      </c>
      <c r="E61" s="20">
        <v>96.570999999999998</v>
      </c>
      <c r="F61" s="21">
        <v>0.17</v>
      </c>
      <c r="G61" s="21">
        <v>120</v>
      </c>
      <c r="H61" s="20">
        <v>80</v>
      </c>
      <c r="I61" s="20">
        <v>67</v>
      </c>
      <c r="J61" s="20" t="s">
        <v>265</v>
      </c>
      <c r="K61" s="20" t="s">
        <v>266</v>
      </c>
      <c r="L61" s="20" t="s">
        <v>267</v>
      </c>
      <c r="M61" s="20" t="s">
        <v>87</v>
      </c>
      <c r="N61" s="20" t="s">
        <v>55</v>
      </c>
      <c r="O61" s="20" t="s">
        <v>96</v>
      </c>
      <c r="P61" s="20" t="s">
        <v>31</v>
      </c>
      <c r="Q61" s="20" t="s">
        <v>103</v>
      </c>
      <c r="R61" s="20" t="s">
        <v>268</v>
      </c>
      <c r="S61" s="21" t="s">
        <v>104</v>
      </c>
      <c r="T61" s="22" t="s">
        <v>123</v>
      </c>
      <c r="U61" s="21" t="s">
        <v>122</v>
      </c>
      <c r="V61" s="11">
        <v>12</v>
      </c>
      <c r="W61" s="12">
        <v>138</v>
      </c>
      <c r="X61" s="13">
        <f t="shared" ref="X61:X92" si="3">V61*W61</f>
        <v>1656</v>
      </c>
    </row>
    <row r="62" spans="1:24" s="1" customFormat="1" ht="70.5" customHeight="1">
      <c r="A62" s="20"/>
      <c r="B62" s="20" t="s">
        <v>24</v>
      </c>
      <c r="C62" s="20" t="s">
        <v>264</v>
      </c>
      <c r="D62" s="20">
        <v>117</v>
      </c>
      <c r="E62" s="20">
        <v>96.570999999999998</v>
      </c>
      <c r="F62" s="21">
        <v>0.17</v>
      </c>
      <c r="G62" s="21">
        <v>120</v>
      </c>
      <c r="H62" s="20">
        <v>80</v>
      </c>
      <c r="I62" s="20">
        <v>67</v>
      </c>
      <c r="J62" s="20" t="s">
        <v>269</v>
      </c>
      <c r="K62" s="20" t="s">
        <v>266</v>
      </c>
      <c r="L62" s="20" t="s">
        <v>267</v>
      </c>
      <c r="M62" s="20" t="s">
        <v>87</v>
      </c>
      <c r="N62" s="20" t="s">
        <v>55</v>
      </c>
      <c r="O62" s="20" t="s">
        <v>46</v>
      </c>
      <c r="P62" s="20" t="s">
        <v>31</v>
      </c>
      <c r="Q62" s="20" t="s">
        <v>103</v>
      </c>
      <c r="R62" s="20" t="s">
        <v>270</v>
      </c>
      <c r="S62" s="21" t="s">
        <v>104</v>
      </c>
      <c r="T62" s="22" t="s">
        <v>123</v>
      </c>
      <c r="U62" s="21" t="s">
        <v>122</v>
      </c>
      <c r="V62" s="11">
        <v>9</v>
      </c>
      <c r="W62" s="12">
        <v>138</v>
      </c>
      <c r="X62" s="13">
        <f t="shared" si="3"/>
        <v>1242</v>
      </c>
    </row>
    <row r="63" spans="1:24" s="1" customFormat="1" ht="70.5" customHeight="1">
      <c r="A63" s="20"/>
      <c r="B63" s="20" t="s">
        <v>24</v>
      </c>
      <c r="C63" s="20" t="s">
        <v>264</v>
      </c>
      <c r="D63" s="20">
        <v>117</v>
      </c>
      <c r="E63" s="20">
        <v>96.570999999999998</v>
      </c>
      <c r="F63" s="21">
        <v>0.17</v>
      </c>
      <c r="G63" s="21">
        <v>120</v>
      </c>
      <c r="H63" s="20">
        <v>80</v>
      </c>
      <c r="I63" s="20">
        <v>67</v>
      </c>
      <c r="J63" s="20" t="s">
        <v>271</v>
      </c>
      <c r="K63" s="20" t="s">
        <v>266</v>
      </c>
      <c r="L63" s="20" t="s">
        <v>267</v>
      </c>
      <c r="M63" s="20" t="s">
        <v>87</v>
      </c>
      <c r="N63" s="20" t="s">
        <v>55</v>
      </c>
      <c r="O63" s="20" t="s">
        <v>38</v>
      </c>
      <c r="P63" s="20" t="s">
        <v>31</v>
      </c>
      <c r="Q63" s="20" t="s">
        <v>103</v>
      </c>
      <c r="R63" s="20" t="s">
        <v>272</v>
      </c>
      <c r="S63" s="21" t="s">
        <v>104</v>
      </c>
      <c r="T63" s="22" t="s">
        <v>123</v>
      </c>
      <c r="U63" s="21" t="s">
        <v>122</v>
      </c>
      <c r="V63" s="11">
        <v>7</v>
      </c>
      <c r="W63" s="12">
        <v>138</v>
      </c>
      <c r="X63" s="13">
        <f t="shared" si="3"/>
        <v>966</v>
      </c>
    </row>
    <row r="64" spans="1:24" s="1" customFormat="1" ht="70.5" customHeight="1">
      <c r="A64" s="20"/>
      <c r="B64" s="20" t="s">
        <v>24</v>
      </c>
      <c r="C64" s="20" t="s">
        <v>264</v>
      </c>
      <c r="D64" s="20">
        <v>117</v>
      </c>
      <c r="E64" s="20">
        <v>96.570999999999998</v>
      </c>
      <c r="F64" s="21">
        <v>0.17</v>
      </c>
      <c r="G64" s="21">
        <v>120</v>
      </c>
      <c r="H64" s="20">
        <v>80</v>
      </c>
      <c r="I64" s="20">
        <v>67</v>
      </c>
      <c r="J64" s="20" t="s">
        <v>273</v>
      </c>
      <c r="K64" s="20" t="s">
        <v>266</v>
      </c>
      <c r="L64" s="20" t="s">
        <v>267</v>
      </c>
      <c r="M64" s="20" t="s">
        <v>87</v>
      </c>
      <c r="N64" s="20" t="s">
        <v>55</v>
      </c>
      <c r="O64" s="20" t="s">
        <v>6</v>
      </c>
      <c r="P64" s="20" t="s">
        <v>31</v>
      </c>
      <c r="Q64" s="20" t="s">
        <v>103</v>
      </c>
      <c r="R64" s="20" t="s">
        <v>274</v>
      </c>
      <c r="S64" s="21" t="s">
        <v>104</v>
      </c>
      <c r="T64" s="22" t="s">
        <v>123</v>
      </c>
      <c r="U64" s="21" t="s">
        <v>122</v>
      </c>
      <c r="V64" s="11">
        <v>19</v>
      </c>
      <c r="W64" s="12">
        <v>138</v>
      </c>
      <c r="X64" s="13">
        <f t="shared" si="3"/>
        <v>2622</v>
      </c>
    </row>
    <row r="65" spans="1:24" s="1" customFormat="1" ht="70.5" customHeight="1">
      <c r="A65" s="20"/>
      <c r="B65" s="20" t="s">
        <v>24</v>
      </c>
      <c r="C65" s="20" t="s">
        <v>264</v>
      </c>
      <c r="D65" s="20">
        <v>117</v>
      </c>
      <c r="E65" s="20">
        <v>96.570999999999998</v>
      </c>
      <c r="F65" s="21">
        <v>0.17</v>
      </c>
      <c r="G65" s="21">
        <v>120</v>
      </c>
      <c r="H65" s="20">
        <v>80</v>
      </c>
      <c r="I65" s="20">
        <v>67</v>
      </c>
      <c r="J65" s="20" t="s">
        <v>275</v>
      </c>
      <c r="K65" s="20" t="s">
        <v>266</v>
      </c>
      <c r="L65" s="20" t="s">
        <v>267</v>
      </c>
      <c r="M65" s="20" t="s">
        <v>87</v>
      </c>
      <c r="N65" s="20" t="s">
        <v>107</v>
      </c>
      <c r="O65" s="20" t="s">
        <v>88</v>
      </c>
      <c r="P65" s="20" t="s">
        <v>31</v>
      </c>
      <c r="Q65" s="20" t="s">
        <v>103</v>
      </c>
      <c r="R65" s="20" t="s">
        <v>276</v>
      </c>
      <c r="S65" s="21" t="s">
        <v>104</v>
      </c>
      <c r="T65" s="22" t="s">
        <v>123</v>
      </c>
      <c r="U65" s="21" t="s">
        <v>122</v>
      </c>
      <c r="V65" s="11">
        <v>15</v>
      </c>
      <c r="W65" s="12">
        <v>138</v>
      </c>
      <c r="X65" s="13">
        <f t="shared" si="3"/>
        <v>2070</v>
      </c>
    </row>
    <row r="66" spans="1:24" s="1" customFormat="1" ht="70.5" customHeight="1">
      <c r="A66" s="20"/>
      <c r="B66" s="20" t="s">
        <v>24</v>
      </c>
      <c r="C66" s="20" t="s">
        <v>264</v>
      </c>
      <c r="D66" s="20">
        <v>117</v>
      </c>
      <c r="E66" s="20">
        <v>96.570999999999998</v>
      </c>
      <c r="F66" s="21">
        <v>0.17</v>
      </c>
      <c r="G66" s="21">
        <v>120</v>
      </c>
      <c r="H66" s="20">
        <v>80</v>
      </c>
      <c r="I66" s="20">
        <v>67</v>
      </c>
      <c r="J66" s="20" t="s">
        <v>277</v>
      </c>
      <c r="K66" s="20" t="s">
        <v>266</v>
      </c>
      <c r="L66" s="20" t="s">
        <v>267</v>
      </c>
      <c r="M66" s="20" t="s">
        <v>87</v>
      </c>
      <c r="N66" s="20" t="s">
        <v>107</v>
      </c>
      <c r="O66" s="20" t="s">
        <v>46</v>
      </c>
      <c r="P66" s="20" t="s">
        <v>31</v>
      </c>
      <c r="Q66" s="20" t="s">
        <v>103</v>
      </c>
      <c r="R66" s="20" t="s">
        <v>278</v>
      </c>
      <c r="S66" s="21" t="s">
        <v>104</v>
      </c>
      <c r="T66" s="22" t="s">
        <v>123</v>
      </c>
      <c r="U66" s="21" t="s">
        <v>122</v>
      </c>
      <c r="V66" s="11">
        <v>16</v>
      </c>
      <c r="W66" s="12">
        <v>138</v>
      </c>
      <c r="X66" s="13">
        <f t="shared" si="3"/>
        <v>2208</v>
      </c>
    </row>
    <row r="67" spans="1:24" s="1" customFormat="1" ht="70.5" customHeight="1">
      <c r="A67" s="20"/>
      <c r="B67" s="20" t="s">
        <v>24</v>
      </c>
      <c r="C67" s="20" t="s">
        <v>264</v>
      </c>
      <c r="D67" s="20">
        <v>117</v>
      </c>
      <c r="E67" s="20">
        <v>96.570999999999998</v>
      </c>
      <c r="F67" s="21">
        <v>0.17</v>
      </c>
      <c r="G67" s="21">
        <v>120</v>
      </c>
      <c r="H67" s="20">
        <v>80</v>
      </c>
      <c r="I67" s="20">
        <v>67</v>
      </c>
      <c r="J67" s="20" t="s">
        <v>279</v>
      </c>
      <c r="K67" s="20" t="s">
        <v>266</v>
      </c>
      <c r="L67" s="20" t="s">
        <v>267</v>
      </c>
      <c r="M67" s="20" t="s">
        <v>87</v>
      </c>
      <c r="N67" s="20" t="s">
        <v>107</v>
      </c>
      <c r="O67" s="20" t="s">
        <v>6</v>
      </c>
      <c r="P67" s="20" t="s">
        <v>31</v>
      </c>
      <c r="Q67" s="20" t="s">
        <v>103</v>
      </c>
      <c r="R67" s="20" t="s">
        <v>280</v>
      </c>
      <c r="S67" s="21" t="s">
        <v>104</v>
      </c>
      <c r="T67" s="22" t="s">
        <v>123</v>
      </c>
      <c r="U67" s="21" t="s">
        <v>122</v>
      </c>
      <c r="V67" s="11">
        <v>11</v>
      </c>
      <c r="W67" s="12">
        <v>138</v>
      </c>
      <c r="X67" s="13">
        <f t="shared" si="3"/>
        <v>1518</v>
      </c>
    </row>
    <row r="68" spans="1:24" s="1" customFormat="1" ht="70.5" customHeight="1">
      <c r="A68" s="20"/>
      <c r="B68" s="20" t="s">
        <v>24</v>
      </c>
      <c r="C68" s="20" t="s">
        <v>264</v>
      </c>
      <c r="D68" s="20">
        <v>117</v>
      </c>
      <c r="E68" s="20">
        <v>96.570999999999998</v>
      </c>
      <c r="F68" s="21">
        <v>0.17</v>
      </c>
      <c r="G68" s="21">
        <v>120</v>
      </c>
      <c r="H68" s="20">
        <v>80</v>
      </c>
      <c r="I68" s="20">
        <v>67</v>
      </c>
      <c r="J68" s="20" t="s">
        <v>281</v>
      </c>
      <c r="K68" s="20" t="s">
        <v>266</v>
      </c>
      <c r="L68" s="20" t="s">
        <v>267</v>
      </c>
      <c r="M68" s="20" t="s">
        <v>87</v>
      </c>
      <c r="N68" s="20" t="s">
        <v>107</v>
      </c>
      <c r="O68" s="20" t="s">
        <v>96</v>
      </c>
      <c r="P68" s="20" t="s">
        <v>31</v>
      </c>
      <c r="Q68" s="20" t="s">
        <v>103</v>
      </c>
      <c r="R68" s="20" t="s">
        <v>282</v>
      </c>
      <c r="S68" s="21" t="s">
        <v>104</v>
      </c>
      <c r="T68" s="22" t="s">
        <v>123</v>
      </c>
      <c r="U68" s="21" t="s">
        <v>122</v>
      </c>
      <c r="V68" s="11">
        <v>17</v>
      </c>
      <c r="W68" s="12">
        <v>138</v>
      </c>
      <c r="X68" s="13">
        <f t="shared" si="3"/>
        <v>2346</v>
      </c>
    </row>
    <row r="69" spans="1:24" s="1" customFormat="1" ht="70.5" customHeight="1">
      <c r="A69" s="20"/>
      <c r="B69" s="20" t="s">
        <v>24</v>
      </c>
      <c r="C69" s="20" t="s">
        <v>264</v>
      </c>
      <c r="D69" s="20">
        <v>117</v>
      </c>
      <c r="E69" s="20">
        <v>96.570999999999998</v>
      </c>
      <c r="F69" s="21">
        <v>0.17</v>
      </c>
      <c r="G69" s="21">
        <v>120</v>
      </c>
      <c r="H69" s="20">
        <v>80</v>
      </c>
      <c r="I69" s="20">
        <v>67</v>
      </c>
      <c r="J69" s="20" t="s">
        <v>283</v>
      </c>
      <c r="K69" s="20" t="s">
        <v>266</v>
      </c>
      <c r="L69" s="20" t="s">
        <v>267</v>
      </c>
      <c r="M69" s="20" t="s">
        <v>87</v>
      </c>
      <c r="N69" s="20" t="s">
        <v>107</v>
      </c>
      <c r="O69" s="20" t="s">
        <v>38</v>
      </c>
      <c r="P69" s="20" t="s">
        <v>31</v>
      </c>
      <c r="Q69" s="20" t="s">
        <v>103</v>
      </c>
      <c r="R69" s="20" t="s">
        <v>284</v>
      </c>
      <c r="S69" s="21" t="s">
        <v>104</v>
      </c>
      <c r="T69" s="22" t="s">
        <v>123</v>
      </c>
      <c r="U69" s="21" t="s">
        <v>122</v>
      </c>
      <c r="V69" s="11">
        <v>11</v>
      </c>
      <c r="W69" s="12">
        <v>138</v>
      </c>
      <c r="X69" s="13">
        <f t="shared" si="3"/>
        <v>1518</v>
      </c>
    </row>
    <row r="70" spans="1:24" s="1" customFormat="1" ht="70.5" customHeight="1">
      <c r="A70" s="20"/>
      <c r="B70" s="20" t="s">
        <v>24</v>
      </c>
      <c r="C70" s="20" t="s">
        <v>264</v>
      </c>
      <c r="D70" s="20">
        <v>117</v>
      </c>
      <c r="E70" s="20">
        <v>96.570999999999998</v>
      </c>
      <c r="F70" s="21">
        <v>0.19</v>
      </c>
      <c r="G70" s="21">
        <v>120</v>
      </c>
      <c r="H70" s="20">
        <v>80</v>
      </c>
      <c r="I70" s="20">
        <v>67</v>
      </c>
      <c r="J70" s="20" t="s">
        <v>285</v>
      </c>
      <c r="K70" s="20" t="s">
        <v>286</v>
      </c>
      <c r="L70" s="20" t="s">
        <v>287</v>
      </c>
      <c r="M70" s="20" t="s">
        <v>87</v>
      </c>
      <c r="N70" s="20" t="s">
        <v>51</v>
      </c>
      <c r="O70" s="20" t="s">
        <v>38</v>
      </c>
      <c r="P70" s="20" t="s">
        <v>31</v>
      </c>
      <c r="Q70" s="20" t="s">
        <v>70</v>
      </c>
      <c r="R70" s="20" t="s">
        <v>288</v>
      </c>
      <c r="S70" s="21" t="s">
        <v>72</v>
      </c>
      <c r="T70" s="22" t="s">
        <v>163</v>
      </c>
      <c r="U70" s="21" t="s">
        <v>53</v>
      </c>
      <c r="V70" s="11">
        <v>1</v>
      </c>
      <c r="W70" s="12">
        <v>78</v>
      </c>
      <c r="X70" s="13">
        <f t="shared" si="3"/>
        <v>78</v>
      </c>
    </row>
    <row r="71" spans="1:24" s="1" customFormat="1" ht="70.5" customHeight="1">
      <c r="A71" s="20"/>
      <c r="B71" s="20" t="s">
        <v>24</v>
      </c>
      <c r="C71" s="20" t="s">
        <v>264</v>
      </c>
      <c r="D71" s="20">
        <v>117</v>
      </c>
      <c r="E71" s="20">
        <v>96.570999999999998</v>
      </c>
      <c r="F71" s="21">
        <v>0.19</v>
      </c>
      <c r="G71" s="21">
        <v>120</v>
      </c>
      <c r="H71" s="20">
        <v>80</v>
      </c>
      <c r="I71" s="20">
        <v>67</v>
      </c>
      <c r="J71" s="20" t="s">
        <v>289</v>
      </c>
      <c r="K71" s="20" t="s">
        <v>286</v>
      </c>
      <c r="L71" s="20" t="s">
        <v>287</v>
      </c>
      <c r="M71" s="20" t="s">
        <v>87</v>
      </c>
      <c r="N71" s="20" t="s">
        <v>30</v>
      </c>
      <c r="O71" s="20" t="s">
        <v>6</v>
      </c>
      <c r="P71" s="20" t="s">
        <v>31</v>
      </c>
      <c r="Q71" s="20" t="s">
        <v>70</v>
      </c>
      <c r="R71" s="20" t="s">
        <v>290</v>
      </c>
      <c r="S71" s="21" t="s">
        <v>72</v>
      </c>
      <c r="T71" s="22" t="s">
        <v>163</v>
      </c>
      <c r="U71" s="21" t="s">
        <v>53</v>
      </c>
      <c r="V71" s="11">
        <v>1</v>
      </c>
      <c r="W71" s="12">
        <v>78</v>
      </c>
      <c r="X71" s="13">
        <f t="shared" si="3"/>
        <v>78</v>
      </c>
    </row>
    <row r="72" spans="1:24" s="1" customFormat="1" ht="70.5" customHeight="1">
      <c r="A72" s="20"/>
      <c r="B72" s="20" t="s">
        <v>24</v>
      </c>
      <c r="C72" s="20" t="s">
        <v>264</v>
      </c>
      <c r="D72" s="20">
        <v>117</v>
      </c>
      <c r="E72" s="20">
        <v>96.570999999999998</v>
      </c>
      <c r="F72" s="21">
        <v>0.19</v>
      </c>
      <c r="G72" s="21">
        <v>120</v>
      </c>
      <c r="H72" s="20">
        <v>80</v>
      </c>
      <c r="I72" s="20">
        <v>67</v>
      </c>
      <c r="J72" s="20" t="s">
        <v>291</v>
      </c>
      <c r="K72" s="20" t="s">
        <v>286</v>
      </c>
      <c r="L72" s="20" t="s">
        <v>287</v>
      </c>
      <c r="M72" s="20" t="s">
        <v>87</v>
      </c>
      <c r="N72" s="20" t="s">
        <v>51</v>
      </c>
      <c r="O72" s="20" t="s">
        <v>6</v>
      </c>
      <c r="P72" s="20" t="s">
        <v>31</v>
      </c>
      <c r="Q72" s="20" t="s">
        <v>70</v>
      </c>
      <c r="R72" s="20" t="s">
        <v>292</v>
      </c>
      <c r="S72" s="21" t="s">
        <v>72</v>
      </c>
      <c r="T72" s="22" t="s">
        <v>163</v>
      </c>
      <c r="U72" s="21" t="s">
        <v>53</v>
      </c>
      <c r="V72" s="11">
        <v>5</v>
      </c>
      <c r="W72" s="12">
        <v>78</v>
      </c>
      <c r="X72" s="13">
        <f t="shared" si="3"/>
        <v>390</v>
      </c>
    </row>
    <row r="73" spans="1:24" s="1" customFormat="1" ht="70.5" customHeight="1">
      <c r="A73" s="20"/>
      <c r="B73" s="20" t="s">
        <v>24</v>
      </c>
      <c r="C73" s="20" t="s">
        <v>264</v>
      </c>
      <c r="D73" s="20">
        <v>117</v>
      </c>
      <c r="E73" s="20">
        <v>96.570999999999998</v>
      </c>
      <c r="F73" s="21">
        <v>0.19</v>
      </c>
      <c r="G73" s="21">
        <v>120</v>
      </c>
      <c r="H73" s="20">
        <v>80</v>
      </c>
      <c r="I73" s="20">
        <v>67</v>
      </c>
      <c r="J73" s="20" t="s">
        <v>293</v>
      </c>
      <c r="K73" s="20" t="s">
        <v>286</v>
      </c>
      <c r="L73" s="20" t="s">
        <v>287</v>
      </c>
      <c r="M73" s="20" t="s">
        <v>87</v>
      </c>
      <c r="N73" s="20" t="s">
        <v>30</v>
      </c>
      <c r="O73" s="20" t="s">
        <v>96</v>
      </c>
      <c r="P73" s="20" t="s">
        <v>31</v>
      </c>
      <c r="Q73" s="20" t="s">
        <v>70</v>
      </c>
      <c r="R73" s="20" t="s">
        <v>294</v>
      </c>
      <c r="S73" s="21" t="s">
        <v>72</v>
      </c>
      <c r="T73" s="22" t="s">
        <v>163</v>
      </c>
      <c r="U73" s="21" t="s">
        <v>53</v>
      </c>
      <c r="V73" s="11">
        <v>1</v>
      </c>
      <c r="W73" s="12">
        <v>78</v>
      </c>
      <c r="X73" s="13">
        <f t="shared" si="3"/>
        <v>78</v>
      </c>
    </row>
    <row r="74" spans="1:24" s="1" customFormat="1" ht="70.5" customHeight="1">
      <c r="A74" s="20"/>
      <c r="B74" s="20" t="s">
        <v>24</v>
      </c>
      <c r="C74" s="20" t="s">
        <v>264</v>
      </c>
      <c r="D74" s="20">
        <v>117</v>
      </c>
      <c r="E74" s="20">
        <v>96.570999999999998</v>
      </c>
      <c r="F74" s="21">
        <v>0.311</v>
      </c>
      <c r="G74" s="21">
        <v>120</v>
      </c>
      <c r="H74" s="20">
        <v>80</v>
      </c>
      <c r="I74" s="20">
        <v>67</v>
      </c>
      <c r="J74" s="20" t="s">
        <v>295</v>
      </c>
      <c r="K74" s="20" t="s">
        <v>296</v>
      </c>
      <c r="L74" s="20" t="s">
        <v>297</v>
      </c>
      <c r="M74" s="20" t="s">
        <v>87</v>
      </c>
      <c r="N74" s="20" t="s">
        <v>128</v>
      </c>
      <c r="O74" s="20" t="s">
        <v>6</v>
      </c>
      <c r="P74" s="20" t="s">
        <v>31</v>
      </c>
      <c r="Q74" s="20" t="s">
        <v>32</v>
      </c>
      <c r="R74" s="20" t="s">
        <v>298</v>
      </c>
      <c r="S74" s="21" t="s">
        <v>299</v>
      </c>
      <c r="T74" s="22" t="s">
        <v>300</v>
      </c>
      <c r="U74" s="21" t="s">
        <v>122</v>
      </c>
      <c r="V74" s="11">
        <v>13</v>
      </c>
      <c r="W74" s="12">
        <v>84</v>
      </c>
      <c r="X74" s="13">
        <f t="shared" si="3"/>
        <v>1092</v>
      </c>
    </row>
    <row r="75" spans="1:24" s="1" customFormat="1" ht="70.5" customHeight="1">
      <c r="A75" s="20"/>
      <c r="B75" s="20" t="s">
        <v>24</v>
      </c>
      <c r="C75" s="20" t="s">
        <v>264</v>
      </c>
      <c r="D75" s="20">
        <v>117</v>
      </c>
      <c r="E75" s="20">
        <v>96.570999999999998</v>
      </c>
      <c r="F75" s="21">
        <v>0.311</v>
      </c>
      <c r="G75" s="21">
        <v>120</v>
      </c>
      <c r="H75" s="20">
        <v>80</v>
      </c>
      <c r="I75" s="20">
        <v>67</v>
      </c>
      <c r="J75" s="20" t="s">
        <v>301</v>
      </c>
      <c r="K75" s="20" t="s">
        <v>296</v>
      </c>
      <c r="L75" s="20" t="s">
        <v>297</v>
      </c>
      <c r="M75" s="20" t="s">
        <v>87</v>
      </c>
      <c r="N75" s="20" t="s">
        <v>128</v>
      </c>
      <c r="O75" s="20" t="s">
        <v>96</v>
      </c>
      <c r="P75" s="20" t="s">
        <v>31</v>
      </c>
      <c r="Q75" s="20" t="s">
        <v>32</v>
      </c>
      <c r="R75" s="20" t="s">
        <v>302</v>
      </c>
      <c r="S75" s="21" t="s">
        <v>299</v>
      </c>
      <c r="T75" s="22" t="s">
        <v>300</v>
      </c>
      <c r="U75" s="21" t="s">
        <v>122</v>
      </c>
      <c r="V75" s="11">
        <v>4</v>
      </c>
      <c r="W75" s="12">
        <v>84</v>
      </c>
      <c r="X75" s="13">
        <f t="shared" si="3"/>
        <v>336</v>
      </c>
    </row>
    <row r="76" spans="1:24" s="1" customFormat="1" ht="70.5" customHeight="1">
      <c r="A76" s="20"/>
      <c r="B76" s="20" t="s">
        <v>24</v>
      </c>
      <c r="C76" s="20" t="s">
        <v>264</v>
      </c>
      <c r="D76" s="20">
        <v>117</v>
      </c>
      <c r="E76" s="20">
        <v>96.570999999999998</v>
      </c>
      <c r="F76" s="21">
        <v>0.311</v>
      </c>
      <c r="G76" s="21">
        <v>120</v>
      </c>
      <c r="H76" s="20">
        <v>80</v>
      </c>
      <c r="I76" s="20">
        <v>67</v>
      </c>
      <c r="J76" s="20" t="s">
        <v>303</v>
      </c>
      <c r="K76" s="20" t="s">
        <v>296</v>
      </c>
      <c r="L76" s="20" t="s">
        <v>297</v>
      </c>
      <c r="M76" s="20" t="s">
        <v>87</v>
      </c>
      <c r="N76" s="20" t="s">
        <v>128</v>
      </c>
      <c r="O76" s="20" t="s">
        <v>38</v>
      </c>
      <c r="P76" s="20" t="s">
        <v>31</v>
      </c>
      <c r="Q76" s="20" t="s">
        <v>32</v>
      </c>
      <c r="R76" s="20" t="s">
        <v>304</v>
      </c>
      <c r="S76" s="21" t="s">
        <v>299</v>
      </c>
      <c r="T76" s="22" t="s">
        <v>300</v>
      </c>
      <c r="U76" s="21" t="s">
        <v>122</v>
      </c>
      <c r="V76" s="11">
        <v>12</v>
      </c>
      <c r="W76" s="12">
        <v>84</v>
      </c>
      <c r="X76" s="13">
        <f t="shared" si="3"/>
        <v>1008</v>
      </c>
    </row>
    <row r="77" spans="1:24" s="1" customFormat="1" ht="70.5" customHeight="1">
      <c r="A77" s="20"/>
      <c r="B77" s="20" t="s">
        <v>24</v>
      </c>
      <c r="C77" s="20" t="s">
        <v>264</v>
      </c>
      <c r="D77" s="20">
        <v>117</v>
      </c>
      <c r="E77" s="20">
        <v>96.570999999999998</v>
      </c>
      <c r="F77" s="21">
        <v>0.311</v>
      </c>
      <c r="G77" s="21">
        <v>120</v>
      </c>
      <c r="H77" s="20">
        <v>80</v>
      </c>
      <c r="I77" s="20">
        <v>67</v>
      </c>
      <c r="J77" s="20" t="s">
        <v>305</v>
      </c>
      <c r="K77" s="20" t="s">
        <v>296</v>
      </c>
      <c r="L77" s="20" t="s">
        <v>297</v>
      </c>
      <c r="M77" s="20" t="s">
        <v>87</v>
      </c>
      <c r="N77" s="20" t="s">
        <v>128</v>
      </c>
      <c r="O77" s="20" t="s">
        <v>46</v>
      </c>
      <c r="P77" s="20" t="s">
        <v>31</v>
      </c>
      <c r="Q77" s="20" t="s">
        <v>32</v>
      </c>
      <c r="R77" s="20" t="s">
        <v>306</v>
      </c>
      <c r="S77" s="21" t="s">
        <v>299</v>
      </c>
      <c r="T77" s="22" t="s">
        <v>300</v>
      </c>
      <c r="U77" s="21" t="s">
        <v>122</v>
      </c>
      <c r="V77" s="11">
        <v>1</v>
      </c>
      <c r="W77" s="12">
        <v>84</v>
      </c>
      <c r="X77" s="13">
        <f t="shared" si="3"/>
        <v>84</v>
      </c>
    </row>
    <row r="78" spans="1:24" s="1" customFormat="1" ht="70.5" customHeight="1">
      <c r="A78" s="20"/>
      <c r="B78" s="20" t="s">
        <v>24</v>
      </c>
      <c r="C78" s="20" t="s">
        <v>264</v>
      </c>
      <c r="D78" s="20">
        <v>117</v>
      </c>
      <c r="E78" s="20">
        <v>96.570999999999998</v>
      </c>
      <c r="F78" s="21">
        <v>0.24299999999999999</v>
      </c>
      <c r="G78" s="21">
        <v>120</v>
      </c>
      <c r="H78" s="20">
        <v>80</v>
      </c>
      <c r="I78" s="20">
        <v>67</v>
      </c>
      <c r="J78" s="20" t="s">
        <v>307</v>
      </c>
      <c r="K78" s="20" t="s">
        <v>308</v>
      </c>
      <c r="L78" s="20" t="s">
        <v>309</v>
      </c>
      <c r="M78" s="20" t="s">
        <v>87</v>
      </c>
      <c r="N78" s="20" t="s">
        <v>51</v>
      </c>
      <c r="O78" s="20" t="s">
        <v>46</v>
      </c>
      <c r="P78" s="20" t="s">
        <v>31</v>
      </c>
      <c r="Q78" s="20" t="s">
        <v>70</v>
      </c>
      <c r="R78" s="20" t="s">
        <v>310</v>
      </c>
      <c r="S78" s="21" t="s">
        <v>72</v>
      </c>
      <c r="T78" s="22" t="s">
        <v>163</v>
      </c>
      <c r="U78" s="21" t="s">
        <v>53</v>
      </c>
      <c r="V78" s="11">
        <v>14</v>
      </c>
      <c r="W78" s="12">
        <v>84</v>
      </c>
      <c r="X78" s="13">
        <f t="shared" si="3"/>
        <v>1176</v>
      </c>
    </row>
    <row r="79" spans="1:24" s="1" customFormat="1" ht="70.5" customHeight="1">
      <c r="A79" s="20"/>
      <c r="B79" s="20" t="s">
        <v>24</v>
      </c>
      <c r="C79" s="20" t="s">
        <v>264</v>
      </c>
      <c r="D79" s="20">
        <v>117</v>
      </c>
      <c r="E79" s="20">
        <v>96.570999999999998</v>
      </c>
      <c r="F79" s="21">
        <v>0.24299999999999999</v>
      </c>
      <c r="G79" s="21">
        <v>120</v>
      </c>
      <c r="H79" s="20">
        <v>80</v>
      </c>
      <c r="I79" s="20">
        <v>67</v>
      </c>
      <c r="J79" s="20" t="s">
        <v>311</v>
      </c>
      <c r="K79" s="20" t="s">
        <v>308</v>
      </c>
      <c r="L79" s="20" t="s">
        <v>309</v>
      </c>
      <c r="M79" s="20" t="s">
        <v>87</v>
      </c>
      <c r="N79" s="20" t="s">
        <v>51</v>
      </c>
      <c r="O79" s="20" t="s">
        <v>6</v>
      </c>
      <c r="P79" s="20" t="s">
        <v>31</v>
      </c>
      <c r="Q79" s="20" t="s">
        <v>70</v>
      </c>
      <c r="R79" s="20" t="s">
        <v>312</v>
      </c>
      <c r="S79" s="21" t="s">
        <v>72</v>
      </c>
      <c r="T79" s="22" t="s">
        <v>163</v>
      </c>
      <c r="U79" s="21" t="s">
        <v>53</v>
      </c>
      <c r="V79" s="11">
        <v>21</v>
      </c>
      <c r="W79" s="12">
        <v>84</v>
      </c>
      <c r="X79" s="13">
        <f t="shared" si="3"/>
        <v>1764</v>
      </c>
    </row>
    <row r="80" spans="1:24" s="1" customFormat="1" ht="70.5" customHeight="1">
      <c r="A80" s="20"/>
      <c r="B80" s="20" t="s">
        <v>24</v>
      </c>
      <c r="C80" s="20" t="s">
        <v>264</v>
      </c>
      <c r="D80" s="20">
        <v>117</v>
      </c>
      <c r="E80" s="20">
        <v>96.570999999999998</v>
      </c>
      <c r="F80" s="21">
        <v>0.24299999999999999</v>
      </c>
      <c r="G80" s="21">
        <v>120</v>
      </c>
      <c r="H80" s="20">
        <v>80</v>
      </c>
      <c r="I80" s="20">
        <v>67</v>
      </c>
      <c r="J80" s="20" t="s">
        <v>313</v>
      </c>
      <c r="K80" s="20" t="s">
        <v>308</v>
      </c>
      <c r="L80" s="20" t="s">
        <v>309</v>
      </c>
      <c r="M80" s="20" t="s">
        <v>87</v>
      </c>
      <c r="N80" s="20" t="s">
        <v>30</v>
      </c>
      <c r="O80" s="20" t="s">
        <v>96</v>
      </c>
      <c r="P80" s="20" t="s">
        <v>31</v>
      </c>
      <c r="Q80" s="20" t="s">
        <v>70</v>
      </c>
      <c r="R80" s="20" t="s">
        <v>314</v>
      </c>
      <c r="S80" s="21" t="s">
        <v>72</v>
      </c>
      <c r="T80" s="22" t="s">
        <v>163</v>
      </c>
      <c r="U80" s="21" t="s">
        <v>53</v>
      </c>
      <c r="V80" s="11">
        <v>17</v>
      </c>
      <c r="W80" s="12">
        <v>84</v>
      </c>
      <c r="X80" s="13">
        <f t="shared" si="3"/>
        <v>1428</v>
      </c>
    </row>
    <row r="81" spans="1:24" s="1" customFormat="1" ht="70.5" customHeight="1">
      <c r="A81" s="20"/>
      <c r="B81" s="20" t="s">
        <v>24</v>
      </c>
      <c r="C81" s="20" t="s">
        <v>264</v>
      </c>
      <c r="D81" s="20">
        <v>117</v>
      </c>
      <c r="E81" s="20">
        <v>96.570999999999998</v>
      </c>
      <c r="F81" s="21">
        <v>0.24299999999999999</v>
      </c>
      <c r="G81" s="21">
        <v>120</v>
      </c>
      <c r="H81" s="20">
        <v>80</v>
      </c>
      <c r="I81" s="20">
        <v>67</v>
      </c>
      <c r="J81" s="20" t="s">
        <v>315</v>
      </c>
      <c r="K81" s="20" t="s">
        <v>308</v>
      </c>
      <c r="L81" s="20" t="s">
        <v>309</v>
      </c>
      <c r="M81" s="20" t="s">
        <v>87</v>
      </c>
      <c r="N81" s="20" t="s">
        <v>51</v>
      </c>
      <c r="O81" s="20" t="s">
        <v>96</v>
      </c>
      <c r="P81" s="20" t="s">
        <v>31</v>
      </c>
      <c r="Q81" s="20" t="s">
        <v>70</v>
      </c>
      <c r="R81" s="20" t="s">
        <v>316</v>
      </c>
      <c r="S81" s="21" t="s">
        <v>72</v>
      </c>
      <c r="T81" s="22" t="s">
        <v>163</v>
      </c>
      <c r="U81" s="21" t="s">
        <v>53</v>
      </c>
      <c r="V81" s="11">
        <v>7</v>
      </c>
      <c r="W81" s="12">
        <v>156</v>
      </c>
      <c r="X81" s="13">
        <f t="shared" si="3"/>
        <v>1092</v>
      </c>
    </row>
    <row r="82" spans="1:24" s="1" customFormat="1" ht="70.5" customHeight="1">
      <c r="A82" s="20"/>
      <c r="B82" s="20" t="s">
        <v>24</v>
      </c>
      <c r="C82" s="20" t="s">
        <v>264</v>
      </c>
      <c r="D82" s="20">
        <v>117</v>
      </c>
      <c r="E82" s="20">
        <v>96.570999999999998</v>
      </c>
      <c r="F82" s="21">
        <v>0.24299999999999999</v>
      </c>
      <c r="G82" s="21">
        <v>120</v>
      </c>
      <c r="H82" s="20">
        <v>80</v>
      </c>
      <c r="I82" s="20">
        <v>67</v>
      </c>
      <c r="J82" s="20" t="s">
        <v>317</v>
      </c>
      <c r="K82" s="20" t="s">
        <v>308</v>
      </c>
      <c r="L82" s="20" t="s">
        <v>309</v>
      </c>
      <c r="M82" s="20" t="s">
        <v>87</v>
      </c>
      <c r="N82" s="20" t="s">
        <v>51</v>
      </c>
      <c r="O82" s="20" t="s">
        <v>38</v>
      </c>
      <c r="P82" s="20" t="s">
        <v>31</v>
      </c>
      <c r="Q82" s="20" t="s">
        <v>70</v>
      </c>
      <c r="R82" s="20" t="s">
        <v>318</v>
      </c>
      <c r="S82" s="21" t="s">
        <v>72</v>
      </c>
      <c r="T82" s="22" t="s">
        <v>163</v>
      </c>
      <c r="U82" s="21" t="s">
        <v>53</v>
      </c>
      <c r="V82" s="11">
        <v>12</v>
      </c>
      <c r="W82" s="12">
        <v>156</v>
      </c>
      <c r="X82" s="13">
        <f t="shared" si="3"/>
        <v>1872</v>
      </c>
    </row>
    <row r="83" spans="1:24" s="1" customFormat="1" ht="70.5" customHeight="1">
      <c r="A83" s="20"/>
      <c r="B83" s="20" t="s">
        <v>24</v>
      </c>
      <c r="C83" s="20" t="s">
        <v>264</v>
      </c>
      <c r="D83" s="20">
        <v>117</v>
      </c>
      <c r="E83" s="20">
        <v>96.570999999999998</v>
      </c>
      <c r="F83" s="21">
        <v>0.24299999999999999</v>
      </c>
      <c r="G83" s="21">
        <v>120</v>
      </c>
      <c r="H83" s="20">
        <v>80</v>
      </c>
      <c r="I83" s="20">
        <v>67</v>
      </c>
      <c r="J83" s="20" t="s">
        <v>319</v>
      </c>
      <c r="K83" s="20" t="s">
        <v>308</v>
      </c>
      <c r="L83" s="20" t="s">
        <v>309</v>
      </c>
      <c r="M83" s="20" t="s">
        <v>87</v>
      </c>
      <c r="N83" s="20" t="s">
        <v>30</v>
      </c>
      <c r="O83" s="20" t="s">
        <v>46</v>
      </c>
      <c r="P83" s="20" t="s">
        <v>31</v>
      </c>
      <c r="Q83" s="20" t="s">
        <v>70</v>
      </c>
      <c r="R83" s="20" t="s">
        <v>320</v>
      </c>
      <c r="S83" s="21" t="s">
        <v>72</v>
      </c>
      <c r="T83" s="22" t="s">
        <v>163</v>
      </c>
      <c r="U83" s="21" t="s">
        <v>53</v>
      </c>
      <c r="V83" s="11">
        <v>11</v>
      </c>
      <c r="W83" s="12">
        <v>156</v>
      </c>
      <c r="X83" s="13">
        <f t="shared" si="3"/>
        <v>1716</v>
      </c>
    </row>
    <row r="84" spans="1:24" s="1" customFormat="1" ht="70.5" customHeight="1">
      <c r="A84" s="20"/>
      <c r="B84" s="20" t="s">
        <v>24</v>
      </c>
      <c r="C84" s="20" t="s">
        <v>264</v>
      </c>
      <c r="D84" s="20">
        <v>117</v>
      </c>
      <c r="E84" s="20">
        <v>96.570999999999998</v>
      </c>
      <c r="F84" s="21">
        <v>0.24299999999999999</v>
      </c>
      <c r="G84" s="21">
        <v>120</v>
      </c>
      <c r="H84" s="20">
        <v>80</v>
      </c>
      <c r="I84" s="20">
        <v>67</v>
      </c>
      <c r="J84" s="20" t="s">
        <v>321</v>
      </c>
      <c r="K84" s="20" t="s">
        <v>308</v>
      </c>
      <c r="L84" s="20" t="s">
        <v>309</v>
      </c>
      <c r="M84" s="20" t="s">
        <v>87</v>
      </c>
      <c r="N84" s="20" t="s">
        <v>30</v>
      </c>
      <c r="O84" s="20" t="s">
        <v>6</v>
      </c>
      <c r="P84" s="20" t="s">
        <v>31</v>
      </c>
      <c r="Q84" s="20" t="s">
        <v>70</v>
      </c>
      <c r="R84" s="20" t="s">
        <v>322</v>
      </c>
      <c r="S84" s="21" t="s">
        <v>72</v>
      </c>
      <c r="T84" s="22" t="s">
        <v>163</v>
      </c>
      <c r="U84" s="21" t="s">
        <v>53</v>
      </c>
      <c r="V84" s="11">
        <v>26</v>
      </c>
      <c r="W84" s="12">
        <v>156</v>
      </c>
      <c r="X84" s="13">
        <f t="shared" si="3"/>
        <v>4056</v>
      </c>
    </row>
    <row r="85" spans="1:24" s="1" customFormat="1" ht="70.5" customHeight="1">
      <c r="A85" s="20"/>
      <c r="B85" s="20" t="s">
        <v>24</v>
      </c>
      <c r="C85" s="20" t="s">
        <v>264</v>
      </c>
      <c r="D85" s="20">
        <v>117</v>
      </c>
      <c r="E85" s="20">
        <v>96.570999999999998</v>
      </c>
      <c r="F85" s="21">
        <v>0.19700000000000001</v>
      </c>
      <c r="G85" s="21">
        <v>120</v>
      </c>
      <c r="H85" s="20">
        <v>80</v>
      </c>
      <c r="I85" s="20">
        <v>67</v>
      </c>
      <c r="J85" s="20" t="s">
        <v>323</v>
      </c>
      <c r="K85" s="20" t="s">
        <v>324</v>
      </c>
      <c r="L85" s="20" t="s">
        <v>325</v>
      </c>
      <c r="M85" s="20" t="s">
        <v>29</v>
      </c>
      <c r="N85" s="20" t="s">
        <v>51</v>
      </c>
      <c r="O85" s="20" t="s">
        <v>38</v>
      </c>
      <c r="P85" s="20" t="s">
        <v>31</v>
      </c>
      <c r="Q85" s="20" t="s">
        <v>70</v>
      </c>
      <c r="R85" s="20" t="s">
        <v>326</v>
      </c>
      <c r="S85" s="21" t="s">
        <v>72</v>
      </c>
      <c r="T85" s="22" t="s">
        <v>35</v>
      </c>
      <c r="U85" s="21" t="s">
        <v>327</v>
      </c>
      <c r="V85" s="11">
        <v>21</v>
      </c>
      <c r="W85" s="12">
        <v>78</v>
      </c>
      <c r="X85" s="13">
        <f t="shared" si="3"/>
        <v>1638</v>
      </c>
    </row>
    <row r="86" spans="1:24" s="1" customFormat="1" ht="70.5" customHeight="1">
      <c r="A86" s="20"/>
      <c r="B86" s="20" t="s">
        <v>24</v>
      </c>
      <c r="C86" s="20" t="s">
        <v>264</v>
      </c>
      <c r="D86" s="20">
        <v>117</v>
      </c>
      <c r="E86" s="20">
        <v>96.570999999999998</v>
      </c>
      <c r="F86" s="21">
        <v>0.19700000000000001</v>
      </c>
      <c r="G86" s="21">
        <v>120</v>
      </c>
      <c r="H86" s="20">
        <v>80</v>
      </c>
      <c r="I86" s="20">
        <v>67</v>
      </c>
      <c r="J86" s="20" t="s">
        <v>328</v>
      </c>
      <c r="K86" s="20" t="s">
        <v>324</v>
      </c>
      <c r="L86" s="20" t="s">
        <v>325</v>
      </c>
      <c r="M86" s="20" t="s">
        <v>29</v>
      </c>
      <c r="N86" s="20" t="s">
        <v>51</v>
      </c>
      <c r="O86" s="20" t="s">
        <v>61</v>
      </c>
      <c r="P86" s="20" t="s">
        <v>31</v>
      </c>
      <c r="Q86" s="20" t="s">
        <v>70</v>
      </c>
      <c r="R86" s="20" t="s">
        <v>329</v>
      </c>
      <c r="S86" s="21" t="s">
        <v>72</v>
      </c>
      <c r="T86" s="22" t="s">
        <v>35</v>
      </c>
      <c r="U86" s="21" t="s">
        <v>327</v>
      </c>
      <c r="V86" s="11">
        <v>52</v>
      </c>
      <c r="W86" s="12">
        <v>78</v>
      </c>
      <c r="X86" s="13">
        <f t="shared" si="3"/>
        <v>4056</v>
      </c>
    </row>
    <row r="87" spans="1:24" s="1" customFormat="1" ht="70.5" customHeight="1">
      <c r="A87" s="20"/>
      <c r="B87" s="20" t="s">
        <v>24</v>
      </c>
      <c r="C87" s="20" t="s">
        <v>264</v>
      </c>
      <c r="D87" s="20">
        <v>117</v>
      </c>
      <c r="E87" s="20">
        <v>96.570999999999998</v>
      </c>
      <c r="F87" s="21">
        <v>0.187</v>
      </c>
      <c r="G87" s="21">
        <v>120</v>
      </c>
      <c r="H87" s="20">
        <v>80</v>
      </c>
      <c r="I87" s="20">
        <v>67</v>
      </c>
      <c r="J87" s="20" t="s">
        <v>330</v>
      </c>
      <c r="K87" s="20" t="s">
        <v>331</v>
      </c>
      <c r="L87" s="20" t="s">
        <v>332</v>
      </c>
      <c r="M87" s="20" t="s">
        <v>29</v>
      </c>
      <c r="N87" s="20" t="s">
        <v>55</v>
      </c>
      <c r="O87" s="20" t="s">
        <v>61</v>
      </c>
      <c r="P87" s="20" t="s">
        <v>31</v>
      </c>
      <c r="Q87" s="20" t="s">
        <v>70</v>
      </c>
      <c r="R87" s="20" t="s">
        <v>333</v>
      </c>
      <c r="S87" s="21" t="s">
        <v>72</v>
      </c>
      <c r="T87" s="22" t="s">
        <v>35</v>
      </c>
      <c r="U87" s="21" t="s">
        <v>327</v>
      </c>
      <c r="V87" s="11">
        <v>49</v>
      </c>
      <c r="W87" s="12">
        <v>72</v>
      </c>
      <c r="X87" s="13">
        <f t="shared" si="3"/>
        <v>3528</v>
      </c>
    </row>
    <row r="88" spans="1:24" s="1" customFormat="1" ht="70.5" customHeight="1">
      <c r="A88" s="20"/>
      <c r="B88" s="20" t="s">
        <v>24</v>
      </c>
      <c r="C88" s="20" t="s">
        <v>264</v>
      </c>
      <c r="D88" s="20">
        <v>117</v>
      </c>
      <c r="E88" s="20">
        <v>96.570999999999998</v>
      </c>
      <c r="F88" s="21">
        <v>0.187</v>
      </c>
      <c r="G88" s="21">
        <v>120</v>
      </c>
      <c r="H88" s="20">
        <v>80</v>
      </c>
      <c r="I88" s="20">
        <v>67</v>
      </c>
      <c r="J88" s="20" t="s">
        <v>334</v>
      </c>
      <c r="K88" s="20" t="s">
        <v>331</v>
      </c>
      <c r="L88" s="20" t="s">
        <v>332</v>
      </c>
      <c r="M88" s="20" t="s">
        <v>29</v>
      </c>
      <c r="N88" s="20" t="s">
        <v>58</v>
      </c>
      <c r="O88" s="20" t="s">
        <v>61</v>
      </c>
      <c r="P88" s="20" t="s">
        <v>31</v>
      </c>
      <c r="Q88" s="20" t="s">
        <v>70</v>
      </c>
      <c r="R88" s="20" t="s">
        <v>335</v>
      </c>
      <c r="S88" s="21" t="s">
        <v>72</v>
      </c>
      <c r="T88" s="22" t="s">
        <v>35</v>
      </c>
      <c r="U88" s="21" t="s">
        <v>327</v>
      </c>
      <c r="V88" s="11">
        <v>81</v>
      </c>
      <c r="W88" s="12">
        <v>51</v>
      </c>
      <c r="X88" s="13">
        <f t="shared" si="3"/>
        <v>4131</v>
      </c>
    </row>
    <row r="89" spans="1:24" s="1" customFormat="1" ht="70.5" customHeight="1">
      <c r="A89" s="20"/>
      <c r="B89" s="20" t="s">
        <v>24</v>
      </c>
      <c r="C89" s="20" t="s">
        <v>264</v>
      </c>
      <c r="D89" s="20">
        <v>117</v>
      </c>
      <c r="E89" s="20">
        <v>96.570999999999998</v>
      </c>
      <c r="F89" s="21">
        <v>0.224</v>
      </c>
      <c r="G89" s="21">
        <v>120</v>
      </c>
      <c r="H89" s="20">
        <v>80</v>
      </c>
      <c r="I89" s="20">
        <v>67</v>
      </c>
      <c r="J89" s="20" t="s">
        <v>336</v>
      </c>
      <c r="K89" s="20" t="s">
        <v>337</v>
      </c>
      <c r="L89" s="20" t="s">
        <v>338</v>
      </c>
      <c r="M89" s="20" t="s">
        <v>29</v>
      </c>
      <c r="N89" s="20" t="s">
        <v>30</v>
      </c>
      <c r="O89" s="20" t="s">
        <v>88</v>
      </c>
      <c r="P89" s="20" t="s">
        <v>31</v>
      </c>
      <c r="Q89" s="20" t="s">
        <v>32</v>
      </c>
      <c r="R89" s="20" t="s">
        <v>339</v>
      </c>
      <c r="S89" s="21" t="s">
        <v>34</v>
      </c>
      <c r="T89" s="22" t="s">
        <v>340</v>
      </c>
      <c r="U89" s="21" t="s">
        <v>341</v>
      </c>
      <c r="V89" s="11">
        <v>2</v>
      </c>
      <c r="W89" s="12">
        <v>86</v>
      </c>
      <c r="X89" s="13">
        <f t="shared" si="3"/>
        <v>172</v>
      </c>
    </row>
    <row r="90" spans="1:24" s="1" customFormat="1" ht="70.5" customHeight="1">
      <c r="A90" s="20"/>
      <c r="B90" s="20" t="s">
        <v>24</v>
      </c>
      <c r="C90" s="20" t="s">
        <v>264</v>
      </c>
      <c r="D90" s="20">
        <v>117</v>
      </c>
      <c r="E90" s="20">
        <v>96.570999999999998</v>
      </c>
      <c r="F90" s="21">
        <v>0.224</v>
      </c>
      <c r="G90" s="21">
        <v>120</v>
      </c>
      <c r="H90" s="20">
        <v>80</v>
      </c>
      <c r="I90" s="20">
        <v>67</v>
      </c>
      <c r="J90" s="20" t="s">
        <v>342</v>
      </c>
      <c r="K90" s="20" t="s">
        <v>337</v>
      </c>
      <c r="L90" s="20" t="s">
        <v>338</v>
      </c>
      <c r="M90" s="20" t="s">
        <v>29</v>
      </c>
      <c r="N90" s="20" t="s">
        <v>30</v>
      </c>
      <c r="O90" s="20" t="s">
        <v>38</v>
      </c>
      <c r="P90" s="20" t="s">
        <v>31</v>
      </c>
      <c r="Q90" s="20" t="s">
        <v>32</v>
      </c>
      <c r="R90" s="20" t="s">
        <v>343</v>
      </c>
      <c r="S90" s="21" t="s">
        <v>34</v>
      </c>
      <c r="T90" s="22" t="s">
        <v>340</v>
      </c>
      <c r="U90" s="21" t="s">
        <v>341</v>
      </c>
      <c r="V90" s="11">
        <v>2</v>
      </c>
      <c r="W90" s="12">
        <v>86</v>
      </c>
      <c r="X90" s="13">
        <f t="shared" si="3"/>
        <v>172</v>
      </c>
    </row>
    <row r="91" spans="1:24" s="1" customFormat="1" ht="70.5" customHeight="1">
      <c r="A91" s="20"/>
      <c r="B91" s="20" t="s">
        <v>24</v>
      </c>
      <c r="C91" s="20" t="s">
        <v>344</v>
      </c>
      <c r="D91" s="20">
        <v>102</v>
      </c>
      <c r="E91" s="20">
        <v>78.828999999999994</v>
      </c>
      <c r="F91" s="21">
        <v>0.185</v>
      </c>
      <c r="G91" s="21">
        <v>120</v>
      </c>
      <c r="H91" s="20">
        <v>80</v>
      </c>
      <c r="I91" s="20">
        <v>67</v>
      </c>
      <c r="J91" s="20" t="s">
        <v>345</v>
      </c>
      <c r="K91" s="20" t="s">
        <v>346</v>
      </c>
      <c r="L91" s="20" t="s">
        <v>347</v>
      </c>
      <c r="M91" s="20" t="s">
        <v>87</v>
      </c>
      <c r="N91" s="20" t="s">
        <v>51</v>
      </c>
      <c r="O91" s="20" t="s">
        <v>6</v>
      </c>
      <c r="P91" s="20" t="s">
        <v>31</v>
      </c>
      <c r="Q91" s="20" t="s">
        <v>70</v>
      </c>
      <c r="R91" s="20" t="s">
        <v>348</v>
      </c>
      <c r="S91" s="21" t="s">
        <v>72</v>
      </c>
      <c r="T91" s="22" t="s">
        <v>163</v>
      </c>
      <c r="U91" s="21" t="s">
        <v>53</v>
      </c>
      <c r="V91" s="11">
        <v>5</v>
      </c>
      <c r="W91" s="12">
        <v>60</v>
      </c>
      <c r="X91" s="13">
        <f t="shared" si="3"/>
        <v>300</v>
      </c>
    </row>
    <row r="92" spans="1:24" s="1" customFormat="1" ht="70.5" customHeight="1">
      <c r="A92" s="20"/>
      <c r="B92" s="20" t="s">
        <v>24</v>
      </c>
      <c r="C92" s="20" t="s">
        <v>344</v>
      </c>
      <c r="D92" s="20">
        <v>102</v>
      </c>
      <c r="E92" s="20">
        <v>78.828999999999994</v>
      </c>
      <c r="F92" s="21">
        <v>0.185</v>
      </c>
      <c r="G92" s="21">
        <v>120</v>
      </c>
      <c r="H92" s="20">
        <v>80</v>
      </c>
      <c r="I92" s="20">
        <v>67</v>
      </c>
      <c r="J92" s="20" t="s">
        <v>349</v>
      </c>
      <c r="K92" s="20" t="s">
        <v>346</v>
      </c>
      <c r="L92" s="20" t="s">
        <v>347</v>
      </c>
      <c r="M92" s="20" t="s">
        <v>87</v>
      </c>
      <c r="N92" s="20" t="s">
        <v>350</v>
      </c>
      <c r="O92" s="20" t="s">
        <v>46</v>
      </c>
      <c r="P92" s="20" t="s">
        <v>31</v>
      </c>
      <c r="Q92" s="20" t="s">
        <v>70</v>
      </c>
      <c r="R92" s="20" t="s">
        <v>351</v>
      </c>
      <c r="S92" s="21" t="s">
        <v>72</v>
      </c>
      <c r="T92" s="22" t="s">
        <v>163</v>
      </c>
      <c r="U92" s="21" t="s">
        <v>53</v>
      </c>
      <c r="V92" s="11">
        <v>1</v>
      </c>
      <c r="W92" s="12">
        <v>66</v>
      </c>
      <c r="X92" s="13">
        <f t="shared" si="3"/>
        <v>66</v>
      </c>
    </row>
    <row r="93" spans="1:24" s="1" customFormat="1" ht="70.5" customHeight="1">
      <c r="A93" s="20"/>
      <c r="B93" s="20" t="s">
        <v>24</v>
      </c>
      <c r="C93" s="20" t="s">
        <v>344</v>
      </c>
      <c r="D93" s="20">
        <v>102</v>
      </c>
      <c r="E93" s="20">
        <v>78.828999999999994</v>
      </c>
      <c r="F93" s="21">
        <v>0.185</v>
      </c>
      <c r="G93" s="21">
        <v>120</v>
      </c>
      <c r="H93" s="20">
        <v>80</v>
      </c>
      <c r="I93" s="20">
        <v>67</v>
      </c>
      <c r="J93" s="20" t="s">
        <v>352</v>
      </c>
      <c r="K93" s="20" t="s">
        <v>346</v>
      </c>
      <c r="L93" s="20" t="s">
        <v>347</v>
      </c>
      <c r="M93" s="20" t="s">
        <v>87</v>
      </c>
      <c r="N93" s="20" t="s">
        <v>350</v>
      </c>
      <c r="O93" s="20" t="s">
        <v>6</v>
      </c>
      <c r="P93" s="20" t="s">
        <v>31</v>
      </c>
      <c r="Q93" s="20" t="s">
        <v>70</v>
      </c>
      <c r="R93" s="20" t="s">
        <v>353</v>
      </c>
      <c r="S93" s="21" t="s">
        <v>72</v>
      </c>
      <c r="T93" s="22" t="s">
        <v>163</v>
      </c>
      <c r="U93" s="21" t="s">
        <v>53</v>
      </c>
      <c r="V93" s="11">
        <v>2</v>
      </c>
      <c r="W93" s="12">
        <v>66</v>
      </c>
      <c r="X93" s="13">
        <f t="shared" ref="X93:X124" si="4">V93*W93</f>
        <v>132</v>
      </c>
    </row>
    <row r="94" spans="1:24" s="1" customFormat="1" ht="70.5" customHeight="1">
      <c r="A94" s="20"/>
      <c r="B94" s="20" t="s">
        <v>24</v>
      </c>
      <c r="C94" s="20" t="s">
        <v>344</v>
      </c>
      <c r="D94" s="20">
        <v>102</v>
      </c>
      <c r="E94" s="20">
        <v>78.828999999999994</v>
      </c>
      <c r="F94" s="21">
        <v>0.185</v>
      </c>
      <c r="G94" s="21">
        <v>120</v>
      </c>
      <c r="H94" s="20">
        <v>80</v>
      </c>
      <c r="I94" s="20">
        <v>67</v>
      </c>
      <c r="J94" s="20" t="s">
        <v>354</v>
      </c>
      <c r="K94" s="20" t="s">
        <v>346</v>
      </c>
      <c r="L94" s="20" t="s">
        <v>347</v>
      </c>
      <c r="M94" s="20" t="s">
        <v>87</v>
      </c>
      <c r="N94" s="20" t="s">
        <v>355</v>
      </c>
      <c r="O94" s="20" t="s">
        <v>88</v>
      </c>
      <c r="P94" s="20" t="s">
        <v>31</v>
      </c>
      <c r="Q94" s="20" t="s">
        <v>70</v>
      </c>
      <c r="R94" s="20" t="s">
        <v>356</v>
      </c>
      <c r="S94" s="21" t="s">
        <v>72</v>
      </c>
      <c r="T94" s="22" t="s">
        <v>163</v>
      </c>
      <c r="U94" s="21" t="s">
        <v>53</v>
      </c>
      <c r="V94" s="11">
        <v>3</v>
      </c>
      <c r="W94" s="12">
        <v>66</v>
      </c>
      <c r="X94" s="13">
        <f t="shared" si="4"/>
        <v>198</v>
      </c>
    </row>
    <row r="95" spans="1:24" s="1" customFormat="1" ht="70.5" customHeight="1">
      <c r="A95" s="20"/>
      <c r="B95" s="20" t="s">
        <v>24</v>
      </c>
      <c r="C95" s="20" t="s">
        <v>344</v>
      </c>
      <c r="D95" s="20">
        <v>102</v>
      </c>
      <c r="E95" s="20">
        <v>78.828999999999994</v>
      </c>
      <c r="F95" s="21">
        <v>0.185</v>
      </c>
      <c r="G95" s="21">
        <v>120</v>
      </c>
      <c r="H95" s="20">
        <v>80</v>
      </c>
      <c r="I95" s="20">
        <v>67</v>
      </c>
      <c r="J95" s="20" t="s">
        <v>357</v>
      </c>
      <c r="K95" s="20" t="s">
        <v>346</v>
      </c>
      <c r="L95" s="20" t="s">
        <v>347</v>
      </c>
      <c r="M95" s="20" t="s">
        <v>87</v>
      </c>
      <c r="N95" s="20" t="s">
        <v>355</v>
      </c>
      <c r="O95" s="20" t="s">
        <v>96</v>
      </c>
      <c r="P95" s="20" t="s">
        <v>31</v>
      </c>
      <c r="Q95" s="20" t="s">
        <v>70</v>
      </c>
      <c r="R95" s="20" t="s">
        <v>358</v>
      </c>
      <c r="S95" s="21" t="s">
        <v>72</v>
      </c>
      <c r="T95" s="22" t="s">
        <v>163</v>
      </c>
      <c r="U95" s="21" t="s">
        <v>53</v>
      </c>
      <c r="V95" s="11">
        <v>2</v>
      </c>
      <c r="W95" s="12">
        <v>66</v>
      </c>
      <c r="X95" s="13">
        <f t="shared" si="4"/>
        <v>132</v>
      </c>
    </row>
    <row r="96" spans="1:24" s="1" customFormat="1" ht="70.5" customHeight="1">
      <c r="A96" s="20"/>
      <c r="B96" s="20" t="s">
        <v>24</v>
      </c>
      <c r="C96" s="20" t="s">
        <v>344</v>
      </c>
      <c r="D96" s="20">
        <v>102</v>
      </c>
      <c r="E96" s="20">
        <v>78.828999999999994</v>
      </c>
      <c r="F96" s="21">
        <v>0.185</v>
      </c>
      <c r="G96" s="21">
        <v>120</v>
      </c>
      <c r="H96" s="20">
        <v>80</v>
      </c>
      <c r="I96" s="20">
        <v>67</v>
      </c>
      <c r="J96" s="20" t="s">
        <v>359</v>
      </c>
      <c r="K96" s="20" t="s">
        <v>346</v>
      </c>
      <c r="L96" s="20" t="s">
        <v>347</v>
      </c>
      <c r="M96" s="20" t="s">
        <v>87</v>
      </c>
      <c r="N96" s="20" t="s">
        <v>355</v>
      </c>
      <c r="O96" s="20" t="s">
        <v>38</v>
      </c>
      <c r="P96" s="20" t="s">
        <v>31</v>
      </c>
      <c r="Q96" s="20" t="s">
        <v>70</v>
      </c>
      <c r="R96" s="20" t="s">
        <v>360</v>
      </c>
      <c r="S96" s="21" t="s">
        <v>72</v>
      </c>
      <c r="T96" s="22" t="s">
        <v>163</v>
      </c>
      <c r="U96" s="21" t="s">
        <v>53</v>
      </c>
      <c r="V96" s="11">
        <v>1</v>
      </c>
      <c r="W96" s="12">
        <v>66</v>
      </c>
      <c r="X96" s="13">
        <f t="shared" si="4"/>
        <v>66</v>
      </c>
    </row>
    <row r="97" spans="1:24" s="1" customFormat="1" ht="70.5" customHeight="1">
      <c r="A97" s="20"/>
      <c r="B97" s="20" t="s">
        <v>24</v>
      </c>
      <c r="C97" s="20" t="s">
        <v>344</v>
      </c>
      <c r="D97" s="20">
        <v>102</v>
      </c>
      <c r="E97" s="20">
        <v>78.828999999999994</v>
      </c>
      <c r="F97" s="21">
        <v>0.185</v>
      </c>
      <c r="G97" s="21">
        <v>120</v>
      </c>
      <c r="H97" s="20">
        <v>80</v>
      </c>
      <c r="I97" s="20">
        <v>67</v>
      </c>
      <c r="J97" s="20" t="s">
        <v>361</v>
      </c>
      <c r="K97" s="20" t="s">
        <v>346</v>
      </c>
      <c r="L97" s="20" t="s">
        <v>347</v>
      </c>
      <c r="M97" s="20" t="s">
        <v>87</v>
      </c>
      <c r="N97" s="20" t="s">
        <v>350</v>
      </c>
      <c r="O97" s="20" t="s">
        <v>96</v>
      </c>
      <c r="P97" s="20" t="s">
        <v>31</v>
      </c>
      <c r="Q97" s="20" t="s">
        <v>70</v>
      </c>
      <c r="R97" s="20" t="s">
        <v>362</v>
      </c>
      <c r="S97" s="21" t="s">
        <v>72</v>
      </c>
      <c r="T97" s="22" t="s">
        <v>163</v>
      </c>
      <c r="U97" s="21" t="s">
        <v>53</v>
      </c>
      <c r="V97" s="11">
        <v>3</v>
      </c>
      <c r="W97" s="12">
        <v>66</v>
      </c>
      <c r="X97" s="13">
        <f t="shared" si="4"/>
        <v>198</v>
      </c>
    </row>
    <row r="98" spans="1:24" s="1" customFormat="1" ht="70.5" customHeight="1">
      <c r="A98" s="20"/>
      <c r="B98" s="20" t="s">
        <v>24</v>
      </c>
      <c r="C98" s="20" t="s">
        <v>344</v>
      </c>
      <c r="D98" s="20">
        <v>102</v>
      </c>
      <c r="E98" s="20">
        <v>78.828999999999994</v>
      </c>
      <c r="F98" s="21">
        <v>0.185</v>
      </c>
      <c r="G98" s="21">
        <v>120</v>
      </c>
      <c r="H98" s="20">
        <v>80</v>
      </c>
      <c r="I98" s="20">
        <v>67</v>
      </c>
      <c r="J98" s="20" t="s">
        <v>363</v>
      </c>
      <c r="K98" s="20" t="s">
        <v>346</v>
      </c>
      <c r="L98" s="20" t="s">
        <v>347</v>
      </c>
      <c r="M98" s="20" t="s">
        <v>87</v>
      </c>
      <c r="N98" s="20" t="s">
        <v>350</v>
      </c>
      <c r="O98" s="20" t="s">
        <v>38</v>
      </c>
      <c r="P98" s="20" t="s">
        <v>31</v>
      </c>
      <c r="Q98" s="20" t="s">
        <v>70</v>
      </c>
      <c r="R98" s="20" t="s">
        <v>364</v>
      </c>
      <c r="S98" s="21" t="s">
        <v>72</v>
      </c>
      <c r="T98" s="22" t="s">
        <v>163</v>
      </c>
      <c r="U98" s="21" t="s">
        <v>53</v>
      </c>
      <c r="V98" s="11">
        <v>1</v>
      </c>
      <c r="W98" s="12">
        <v>66</v>
      </c>
      <c r="X98" s="13">
        <f t="shared" si="4"/>
        <v>66</v>
      </c>
    </row>
    <row r="99" spans="1:24" s="1" customFormat="1" ht="70.5" customHeight="1">
      <c r="A99" s="20"/>
      <c r="B99" s="20" t="s">
        <v>24</v>
      </c>
      <c r="C99" s="20" t="s">
        <v>344</v>
      </c>
      <c r="D99" s="20">
        <v>102</v>
      </c>
      <c r="E99" s="20">
        <v>78.828999999999994</v>
      </c>
      <c r="F99" s="21">
        <v>0.185</v>
      </c>
      <c r="G99" s="21">
        <v>120</v>
      </c>
      <c r="H99" s="20">
        <v>80</v>
      </c>
      <c r="I99" s="20">
        <v>67</v>
      </c>
      <c r="J99" s="20" t="s">
        <v>365</v>
      </c>
      <c r="K99" s="20" t="s">
        <v>346</v>
      </c>
      <c r="L99" s="20" t="s">
        <v>347</v>
      </c>
      <c r="M99" s="20" t="s">
        <v>87</v>
      </c>
      <c r="N99" s="20" t="s">
        <v>355</v>
      </c>
      <c r="O99" s="20" t="s">
        <v>6</v>
      </c>
      <c r="P99" s="20" t="s">
        <v>31</v>
      </c>
      <c r="Q99" s="20" t="s">
        <v>70</v>
      </c>
      <c r="R99" s="20" t="s">
        <v>366</v>
      </c>
      <c r="S99" s="21" t="s">
        <v>72</v>
      </c>
      <c r="T99" s="22" t="s">
        <v>163</v>
      </c>
      <c r="U99" s="21" t="s">
        <v>53</v>
      </c>
      <c r="V99" s="11">
        <v>3</v>
      </c>
      <c r="W99" s="12">
        <v>66</v>
      </c>
      <c r="X99" s="13">
        <f t="shared" si="4"/>
        <v>198</v>
      </c>
    </row>
    <row r="100" spans="1:24" s="1" customFormat="1" ht="70.5" customHeight="1">
      <c r="A100" s="20"/>
      <c r="B100" s="20" t="s">
        <v>24</v>
      </c>
      <c r="C100" s="20" t="s">
        <v>344</v>
      </c>
      <c r="D100" s="20">
        <v>102</v>
      </c>
      <c r="E100" s="20">
        <v>78.828999999999994</v>
      </c>
      <c r="F100" s="21">
        <v>0.21</v>
      </c>
      <c r="G100" s="21">
        <v>120</v>
      </c>
      <c r="H100" s="20">
        <v>80</v>
      </c>
      <c r="I100" s="20">
        <v>67</v>
      </c>
      <c r="J100" s="20" t="s">
        <v>367</v>
      </c>
      <c r="K100" s="20" t="s">
        <v>368</v>
      </c>
      <c r="L100" s="20" t="s">
        <v>369</v>
      </c>
      <c r="M100" s="20" t="s">
        <v>29</v>
      </c>
      <c r="N100" s="20" t="s">
        <v>30</v>
      </c>
      <c r="O100" s="20" t="s">
        <v>61</v>
      </c>
      <c r="P100" s="20" t="s">
        <v>31</v>
      </c>
      <c r="Q100" s="20" t="s">
        <v>32</v>
      </c>
      <c r="R100" s="20" t="s">
        <v>370</v>
      </c>
      <c r="S100" s="21" t="s">
        <v>299</v>
      </c>
      <c r="T100" s="22" t="s">
        <v>35</v>
      </c>
      <c r="U100" s="21" t="s">
        <v>36</v>
      </c>
      <c r="V100" s="11">
        <v>4</v>
      </c>
      <c r="W100" s="12">
        <v>66</v>
      </c>
      <c r="X100" s="13">
        <f t="shared" si="4"/>
        <v>264</v>
      </c>
    </row>
    <row r="101" spans="1:24" s="1" customFormat="1" ht="70.5" customHeight="1">
      <c r="A101" s="20"/>
      <c r="B101" s="20" t="s">
        <v>24</v>
      </c>
      <c r="C101" s="20" t="s">
        <v>344</v>
      </c>
      <c r="D101" s="20">
        <v>102</v>
      </c>
      <c r="E101" s="20">
        <v>78.828999999999994</v>
      </c>
      <c r="F101" s="21">
        <v>0.193</v>
      </c>
      <c r="G101" s="21">
        <v>120</v>
      </c>
      <c r="H101" s="20">
        <v>80</v>
      </c>
      <c r="I101" s="20">
        <v>67</v>
      </c>
      <c r="J101" s="20" t="s">
        <v>371</v>
      </c>
      <c r="K101" s="20" t="s">
        <v>372</v>
      </c>
      <c r="L101" s="20" t="s">
        <v>373</v>
      </c>
      <c r="M101" s="20" t="s">
        <v>87</v>
      </c>
      <c r="N101" s="20" t="s">
        <v>51</v>
      </c>
      <c r="O101" s="20" t="s">
        <v>96</v>
      </c>
      <c r="P101" s="20" t="s">
        <v>31</v>
      </c>
      <c r="Q101" s="20" t="s">
        <v>70</v>
      </c>
      <c r="R101" s="20" t="s">
        <v>374</v>
      </c>
      <c r="S101" s="21" t="s">
        <v>150</v>
      </c>
      <c r="T101" s="22" t="s">
        <v>163</v>
      </c>
      <c r="U101" s="21" t="s">
        <v>53</v>
      </c>
      <c r="V101" s="11">
        <v>3</v>
      </c>
      <c r="W101" s="12">
        <v>84</v>
      </c>
      <c r="X101" s="13">
        <f t="shared" si="4"/>
        <v>252</v>
      </c>
    </row>
    <row r="102" spans="1:24" s="1" customFormat="1" ht="70.5" customHeight="1">
      <c r="A102" s="20"/>
      <c r="B102" s="20" t="s">
        <v>24</v>
      </c>
      <c r="C102" s="20" t="s">
        <v>344</v>
      </c>
      <c r="D102" s="20">
        <v>102</v>
      </c>
      <c r="E102" s="20">
        <v>78.828999999999994</v>
      </c>
      <c r="F102" s="21">
        <v>0.193</v>
      </c>
      <c r="G102" s="21">
        <v>120</v>
      </c>
      <c r="H102" s="20">
        <v>80</v>
      </c>
      <c r="I102" s="20">
        <v>67</v>
      </c>
      <c r="J102" s="20" t="s">
        <v>375</v>
      </c>
      <c r="K102" s="20" t="s">
        <v>372</v>
      </c>
      <c r="L102" s="20" t="s">
        <v>373</v>
      </c>
      <c r="M102" s="20" t="s">
        <v>87</v>
      </c>
      <c r="N102" s="20" t="s">
        <v>51</v>
      </c>
      <c r="O102" s="20" t="s">
        <v>38</v>
      </c>
      <c r="P102" s="20" t="s">
        <v>31</v>
      </c>
      <c r="Q102" s="20" t="s">
        <v>70</v>
      </c>
      <c r="R102" s="20" t="s">
        <v>376</v>
      </c>
      <c r="S102" s="21" t="s">
        <v>150</v>
      </c>
      <c r="T102" s="22" t="s">
        <v>163</v>
      </c>
      <c r="U102" s="21" t="s">
        <v>53</v>
      </c>
      <c r="V102" s="11">
        <v>13</v>
      </c>
      <c r="W102" s="12">
        <v>84</v>
      </c>
      <c r="X102" s="13">
        <f t="shared" si="4"/>
        <v>1092</v>
      </c>
    </row>
    <row r="103" spans="1:24" s="1" customFormat="1" ht="70.5" customHeight="1">
      <c r="A103" s="20"/>
      <c r="B103" s="20" t="s">
        <v>24</v>
      </c>
      <c r="C103" s="20" t="s">
        <v>344</v>
      </c>
      <c r="D103" s="20">
        <v>102</v>
      </c>
      <c r="E103" s="20">
        <v>78.828999999999994</v>
      </c>
      <c r="F103" s="21">
        <v>0.193</v>
      </c>
      <c r="G103" s="21">
        <v>120</v>
      </c>
      <c r="H103" s="20">
        <v>80</v>
      </c>
      <c r="I103" s="20">
        <v>67</v>
      </c>
      <c r="J103" s="20" t="s">
        <v>377</v>
      </c>
      <c r="K103" s="20" t="s">
        <v>372</v>
      </c>
      <c r="L103" s="20" t="s">
        <v>373</v>
      </c>
      <c r="M103" s="20" t="s">
        <v>87</v>
      </c>
      <c r="N103" s="20" t="s">
        <v>350</v>
      </c>
      <c r="O103" s="20" t="s">
        <v>96</v>
      </c>
      <c r="P103" s="20" t="s">
        <v>31</v>
      </c>
      <c r="Q103" s="20" t="s">
        <v>70</v>
      </c>
      <c r="R103" s="20" t="s">
        <v>378</v>
      </c>
      <c r="S103" s="21" t="s">
        <v>150</v>
      </c>
      <c r="T103" s="22" t="s">
        <v>163</v>
      </c>
      <c r="U103" s="21" t="s">
        <v>53</v>
      </c>
      <c r="V103" s="11">
        <v>7</v>
      </c>
      <c r="W103" s="12">
        <v>84</v>
      </c>
      <c r="X103" s="13">
        <f t="shared" si="4"/>
        <v>588</v>
      </c>
    </row>
    <row r="104" spans="1:24" s="1" customFormat="1" ht="70.5" customHeight="1">
      <c r="A104" s="20"/>
      <c r="B104" s="20" t="s">
        <v>24</v>
      </c>
      <c r="C104" s="20" t="s">
        <v>344</v>
      </c>
      <c r="D104" s="20">
        <v>102</v>
      </c>
      <c r="E104" s="20">
        <v>78.828999999999994</v>
      </c>
      <c r="F104" s="21">
        <v>0.193</v>
      </c>
      <c r="G104" s="21">
        <v>120</v>
      </c>
      <c r="H104" s="20">
        <v>80</v>
      </c>
      <c r="I104" s="20">
        <v>67</v>
      </c>
      <c r="J104" s="20" t="s">
        <v>379</v>
      </c>
      <c r="K104" s="20" t="s">
        <v>372</v>
      </c>
      <c r="L104" s="20" t="s">
        <v>373</v>
      </c>
      <c r="M104" s="20" t="s">
        <v>87</v>
      </c>
      <c r="N104" s="20" t="s">
        <v>350</v>
      </c>
      <c r="O104" s="20" t="s">
        <v>38</v>
      </c>
      <c r="P104" s="20" t="s">
        <v>31</v>
      </c>
      <c r="Q104" s="20" t="s">
        <v>70</v>
      </c>
      <c r="R104" s="20" t="s">
        <v>380</v>
      </c>
      <c r="S104" s="21" t="s">
        <v>150</v>
      </c>
      <c r="T104" s="22" t="s">
        <v>163</v>
      </c>
      <c r="U104" s="21" t="s">
        <v>53</v>
      </c>
      <c r="V104" s="11">
        <v>28</v>
      </c>
      <c r="W104" s="12">
        <v>84</v>
      </c>
      <c r="X104" s="13">
        <f t="shared" si="4"/>
        <v>2352</v>
      </c>
    </row>
    <row r="105" spans="1:24" s="1" customFormat="1" ht="70.5" customHeight="1">
      <c r="A105" s="20"/>
      <c r="B105" s="20" t="s">
        <v>24</v>
      </c>
      <c r="C105" s="20" t="s">
        <v>344</v>
      </c>
      <c r="D105" s="20">
        <v>102</v>
      </c>
      <c r="E105" s="20">
        <v>78.828999999999994</v>
      </c>
      <c r="F105" s="21">
        <v>0.193</v>
      </c>
      <c r="G105" s="21">
        <v>120</v>
      </c>
      <c r="H105" s="20">
        <v>80</v>
      </c>
      <c r="I105" s="20">
        <v>67</v>
      </c>
      <c r="J105" s="20" t="s">
        <v>381</v>
      </c>
      <c r="K105" s="20" t="s">
        <v>372</v>
      </c>
      <c r="L105" s="20" t="s">
        <v>373</v>
      </c>
      <c r="M105" s="20" t="s">
        <v>87</v>
      </c>
      <c r="N105" s="20" t="s">
        <v>51</v>
      </c>
      <c r="O105" s="20" t="s">
        <v>6</v>
      </c>
      <c r="P105" s="20" t="s">
        <v>31</v>
      </c>
      <c r="Q105" s="20" t="s">
        <v>70</v>
      </c>
      <c r="R105" s="20" t="s">
        <v>382</v>
      </c>
      <c r="S105" s="21" t="s">
        <v>150</v>
      </c>
      <c r="T105" s="22" t="s">
        <v>163</v>
      </c>
      <c r="U105" s="21" t="s">
        <v>53</v>
      </c>
      <c r="V105" s="11">
        <v>35</v>
      </c>
      <c r="W105" s="12">
        <v>84</v>
      </c>
      <c r="X105" s="13">
        <f t="shared" si="4"/>
        <v>2940</v>
      </c>
    </row>
    <row r="106" spans="1:24" s="1" customFormat="1" ht="70.5" customHeight="1">
      <c r="A106" s="20"/>
      <c r="B106" s="20" t="s">
        <v>24</v>
      </c>
      <c r="C106" s="20" t="s">
        <v>344</v>
      </c>
      <c r="D106" s="20">
        <v>102</v>
      </c>
      <c r="E106" s="20">
        <v>78.828999999999994</v>
      </c>
      <c r="F106" s="21">
        <v>0.193</v>
      </c>
      <c r="G106" s="21">
        <v>120</v>
      </c>
      <c r="H106" s="20">
        <v>80</v>
      </c>
      <c r="I106" s="20">
        <v>67</v>
      </c>
      <c r="J106" s="20" t="s">
        <v>383</v>
      </c>
      <c r="K106" s="20" t="s">
        <v>372</v>
      </c>
      <c r="L106" s="20" t="s">
        <v>373</v>
      </c>
      <c r="M106" s="20" t="s">
        <v>87</v>
      </c>
      <c r="N106" s="20" t="s">
        <v>350</v>
      </c>
      <c r="O106" s="20" t="s">
        <v>6</v>
      </c>
      <c r="P106" s="20" t="s">
        <v>31</v>
      </c>
      <c r="Q106" s="20" t="s">
        <v>70</v>
      </c>
      <c r="R106" s="20" t="s">
        <v>384</v>
      </c>
      <c r="S106" s="21" t="s">
        <v>150</v>
      </c>
      <c r="T106" s="22" t="s">
        <v>163</v>
      </c>
      <c r="U106" s="21" t="s">
        <v>53</v>
      </c>
      <c r="V106" s="11">
        <v>33</v>
      </c>
      <c r="W106" s="12">
        <v>84</v>
      </c>
      <c r="X106" s="13">
        <f t="shared" si="4"/>
        <v>2772</v>
      </c>
    </row>
    <row r="107" spans="1:24" s="1" customFormat="1" ht="70.5" customHeight="1">
      <c r="A107" s="20"/>
      <c r="B107" s="20" t="s">
        <v>24</v>
      </c>
      <c r="C107" s="20" t="s">
        <v>344</v>
      </c>
      <c r="D107" s="20">
        <v>102</v>
      </c>
      <c r="E107" s="20">
        <v>78.828999999999994</v>
      </c>
      <c r="F107" s="21">
        <v>0.16300000000000001</v>
      </c>
      <c r="G107" s="21">
        <v>120</v>
      </c>
      <c r="H107" s="20">
        <v>80</v>
      </c>
      <c r="I107" s="20">
        <v>67</v>
      </c>
      <c r="J107" s="20" t="s">
        <v>385</v>
      </c>
      <c r="K107" s="20" t="s">
        <v>386</v>
      </c>
      <c r="L107" s="20" t="s">
        <v>387</v>
      </c>
      <c r="M107" s="20" t="s">
        <v>87</v>
      </c>
      <c r="N107" s="20" t="s">
        <v>55</v>
      </c>
      <c r="O107" s="20" t="s">
        <v>6</v>
      </c>
      <c r="P107" s="20" t="s">
        <v>31</v>
      </c>
      <c r="Q107" s="20" t="s">
        <v>32</v>
      </c>
      <c r="R107" s="20" t="s">
        <v>388</v>
      </c>
      <c r="S107" s="21" t="s">
        <v>125</v>
      </c>
      <c r="T107" s="22" t="s">
        <v>90</v>
      </c>
      <c r="U107" s="21" t="s">
        <v>122</v>
      </c>
      <c r="V107" s="11">
        <v>1</v>
      </c>
      <c r="W107" s="12">
        <v>102</v>
      </c>
      <c r="X107" s="13">
        <f t="shared" si="4"/>
        <v>102</v>
      </c>
    </row>
    <row r="108" spans="1:24" s="1" customFormat="1" ht="70.5" customHeight="1">
      <c r="A108" s="20"/>
      <c r="B108" s="20" t="s">
        <v>24</v>
      </c>
      <c r="C108" s="20" t="s">
        <v>344</v>
      </c>
      <c r="D108" s="20">
        <v>102</v>
      </c>
      <c r="E108" s="20">
        <v>78.828999999999994</v>
      </c>
      <c r="F108" s="21">
        <v>0.16300000000000001</v>
      </c>
      <c r="G108" s="21">
        <v>120</v>
      </c>
      <c r="H108" s="20">
        <v>80</v>
      </c>
      <c r="I108" s="20">
        <v>67</v>
      </c>
      <c r="J108" s="20" t="s">
        <v>389</v>
      </c>
      <c r="K108" s="20" t="s">
        <v>386</v>
      </c>
      <c r="L108" s="20" t="s">
        <v>387</v>
      </c>
      <c r="M108" s="20" t="s">
        <v>87</v>
      </c>
      <c r="N108" s="20" t="s">
        <v>55</v>
      </c>
      <c r="O108" s="20" t="s">
        <v>38</v>
      </c>
      <c r="P108" s="20" t="s">
        <v>31</v>
      </c>
      <c r="Q108" s="20" t="s">
        <v>32</v>
      </c>
      <c r="R108" s="20" t="s">
        <v>390</v>
      </c>
      <c r="S108" s="21" t="s">
        <v>125</v>
      </c>
      <c r="T108" s="22" t="s">
        <v>90</v>
      </c>
      <c r="U108" s="21" t="s">
        <v>122</v>
      </c>
      <c r="V108" s="11">
        <v>1</v>
      </c>
      <c r="W108" s="12">
        <v>102</v>
      </c>
      <c r="X108" s="13">
        <f t="shared" si="4"/>
        <v>102</v>
      </c>
    </row>
    <row r="109" spans="1:24" s="1" customFormat="1" ht="70.5" customHeight="1">
      <c r="A109" s="20"/>
      <c r="B109" s="20" t="s">
        <v>24</v>
      </c>
      <c r="C109" s="20" t="s">
        <v>344</v>
      </c>
      <c r="D109" s="20">
        <v>102</v>
      </c>
      <c r="E109" s="20">
        <v>78.828999999999994</v>
      </c>
      <c r="F109" s="21">
        <v>0.17799999999999999</v>
      </c>
      <c r="G109" s="21">
        <v>120</v>
      </c>
      <c r="H109" s="20">
        <v>80</v>
      </c>
      <c r="I109" s="20">
        <v>67</v>
      </c>
      <c r="J109" s="20" t="s">
        <v>391</v>
      </c>
      <c r="K109" s="20" t="s">
        <v>392</v>
      </c>
      <c r="L109" s="20" t="s">
        <v>393</v>
      </c>
      <c r="M109" s="20" t="s">
        <v>87</v>
      </c>
      <c r="N109" s="20" t="s">
        <v>55</v>
      </c>
      <c r="O109" s="20" t="s">
        <v>96</v>
      </c>
      <c r="P109" s="20" t="s">
        <v>31</v>
      </c>
      <c r="Q109" s="20" t="s">
        <v>70</v>
      </c>
      <c r="R109" s="20" t="s">
        <v>394</v>
      </c>
      <c r="S109" s="21" t="s">
        <v>72</v>
      </c>
      <c r="T109" s="22" t="s">
        <v>35</v>
      </c>
      <c r="U109" s="21" t="s">
        <v>122</v>
      </c>
      <c r="V109" s="11">
        <v>19</v>
      </c>
      <c r="W109" s="12">
        <v>132</v>
      </c>
      <c r="X109" s="13">
        <f t="shared" si="4"/>
        <v>2508</v>
      </c>
    </row>
    <row r="110" spans="1:24" s="1" customFormat="1" ht="70.5" customHeight="1">
      <c r="A110" s="20"/>
      <c r="B110" s="20" t="s">
        <v>24</v>
      </c>
      <c r="C110" s="20" t="s">
        <v>344</v>
      </c>
      <c r="D110" s="20">
        <v>102</v>
      </c>
      <c r="E110" s="20">
        <v>78.828999999999994</v>
      </c>
      <c r="F110" s="21">
        <v>0.17799999999999999</v>
      </c>
      <c r="G110" s="21">
        <v>120</v>
      </c>
      <c r="H110" s="20">
        <v>80</v>
      </c>
      <c r="I110" s="20">
        <v>67</v>
      </c>
      <c r="J110" s="20" t="s">
        <v>395</v>
      </c>
      <c r="K110" s="20" t="s">
        <v>392</v>
      </c>
      <c r="L110" s="20" t="s">
        <v>393</v>
      </c>
      <c r="M110" s="20" t="s">
        <v>87</v>
      </c>
      <c r="N110" s="20" t="s">
        <v>55</v>
      </c>
      <c r="O110" s="20" t="s">
        <v>6</v>
      </c>
      <c r="P110" s="20" t="s">
        <v>31</v>
      </c>
      <c r="Q110" s="20" t="s">
        <v>70</v>
      </c>
      <c r="R110" s="20" t="s">
        <v>396</v>
      </c>
      <c r="S110" s="21" t="s">
        <v>72</v>
      </c>
      <c r="T110" s="22" t="s">
        <v>35</v>
      </c>
      <c r="U110" s="21" t="s">
        <v>122</v>
      </c>
      <c r="V110" s="11">
        <v>34</v>
      </c>
      <c r="W110" s="12">
        <v>132</v>
      </c>
      <c r="X110" s="13">
        <f t="shared" si="4"/>
        <v>4488</v>
      </c>
    </row>
    <row r="111" spans="1:24" s="1" customFormat="1" ht="70.5" customHeight="1">
      <c r="A111" s="20"/>
      <c r="B111" s="20" t="s">
        <v>24</v>
      </c>
      <c r="C111" s="20" t="s">
        <v>344</v>
      </c>
      <c r="D111" s="20">
        <v>102</v>
      </c>
      <c r="E111" s="20">
        <v>78.828999999999994</v>
      </c>
      <c r="F111" s="21">
        <v>0.154</v>
      </c>
      <c r="G111" s="21">
        <v>120</v>
      </c>
      <c r="H111" s="20">
        <v>80</v>
      </c>
      <c r="I111" s="20">
        <v>67</v>
      </c>
      <c r="J111" s="20" t="s">
        <v>397</v>
      </c>
      <c r="K111" s="20" t="s">
        <v>398</v>
      </c>
      <c r="L111" s="20">
        <v>43420</v>
      </c>
      <c r="M111" s="20" t="s">
        <v>87</v>
      </c>
      <c r="N111" s="20" t="s">
        <v>51</v>
      </c>
      <c r="O111" s="20" t="s">
        <v>46</v>
      </c>
      <c r="P111" s="20" t="s">
        <v>31</v>
      </c>
      <c r="Q111" s="20" t="s">
        <v>70</v>
      </c>
      <c r="R111" s="20" t="s">
        <v>399</v>
      </c>
      <c r="S111" s="21" t="s">
        <v>150</v>
      </c>
      <c r="T111" s="22" t="s">
        <v>300</v>
      </c>
      <c r="U111" s="21" t="s">
        <v>122</v>
      </c>
      <c r="V111" s="11">
        <v>1</v>
      </c>
      <c r="W111" s="12">
        <v>84</v>
      </c>
      <c r="X111" s="13">
        <f t="shared" si="4"/>
        <v>84</v>
      </c>
    </row>
    <row r="112" spans="1:24" s="1" customFormat="1" ht="70.5" customHeight="1">
      <c r="A112" s="20"/>
      <c r="B112" s="20" t="s">
        <v>24</v>
      </c>
      <c r="C112" s="20" t="s">
        <v>344</v>
      </c>
      <c r="D112" s="20">
        <v>102</v>
      </c>
      <c r="E112" s="20">
        <v>78.828999999999994</v>
      </c>
      <c r="F112" s="21">
        <v>0.154</v>
      </c>
      <c r="G112" s="21">
        <v>120</v>
      </c>
      <c r="H112" s="20">
        <v>80</v>
      </c>
      <c r="I112" s="20">
        <v>67</v>
      </c>
      <c r="J112" s="20" t="s">
        <v>400</v>
      </c>
      <c r="K112" s="20" t="s">
        <v>398</v>
      </c>
      <c r="L112" s="20" t="s">
        <v>401</v>
      </c>
      <c r="M112" s="20" t="s">
        <v>87</v>
      </c>
      <c r="N112" s="20" t="s">
        <v>402</v>
      </c>
      <c r="O112" s="20" t="s">
        <v>88</v>
      </c>
      <c r="P112" s="20" t="s">
        <v>31</v>
      </c>
      <c r="Q112" s="20" t="s">
        <v>70</v>
      </c>
      <c r="R112" s="20" t="s">
        <v>403</v>
      </c>
      <c r="S112" s="21" t="s">
        <v>150</v>
      </c>
      <c r="T112" s="22" t="s">
        <v>300</v>
      </c>
      <c r="U112" s="21" t="s">
        <v>122</v>
      </c>
      <c r="V112" s="11">
        <v>1</v>
      </c>
      <c r="W112" s="12">
        <v>84</v>
      </c>
      <c r="X112" s="13">
        <f t="shared" si="4"/>
        <v>84</v>
      </c>
    </row>
    <row r="113" spans="1:24" s="1" customFormat="1" ht="70.5" customHeight="1">
      <c r="A113" s="20"/>
      <c r="B113" s="20" t="s">
        <v>24</v>
      </c>
      <c r="C113" s="20" t="s">
        <v>344</v>
      </c>
      <c r="D113" s="20">
        <v>102</v>
      </c>
      <c r="E113" s="20">
        <v>78.828999999999994</v>
      </c>
      <c r="F113" s="21">
        <v>0.154</v>
      </c>
      <c r="G113" s="21">
        <v>120</v>
      </c>
      <c r="H113" s="20">
        <v>80</v>
      </c>
      <c r="I113" s="20">
        <v>67</v>
      </c>
      <c r="J113" s="20" t="s">
        <v>404</v>
      </c>
      <c r="K113" s="20" t="s">
        <v>398</v>
      </c>
      <c r="L113" s="20" t="s">
        <v>401</v>
      </c>
      <c r="M113" s="20" t="s">
        <v>87</v>
      </c>
      <c r="N113" s="20" t="s">
        <v>402</v>
      </c>
      <c r="O113" s="20" t="s">
        <v>96</v>
      </c>
      <c r="P113" s="20" t="s">
        <v>31</v>
      </c>
      <c r="Q113" s="20" t="s">
        <v>70</v>
      </c>
      <c r="R113" s="20" t="s">
        <v>405</v>
      </c>
      <c r="S113" s="21" t="s">
        <v>150</v>
      </c>
      <c r="T113" s="22" t="s">
        <v>300</v>
      </c>
      <c r="U113" s="21" t="s">
        <v>122</v>
      </c>
      <c r="V113" s="11">
        <v>4</v>
      </c>
      <c r="W113" s="12">
        <v>84</v>
      </c>
      <c r="X113" s="13">
        <f t="shared" si="4"/>
        <v>336</v>
      </c>
    </row>
    <row r="114" spans="1:24" s="1" customFormat="1" ht="70.5" customHeight="1">
      <c r="A114" s="20"/>
      <c r="B114" s="20" t="s">
        <v>24</v>
      </c>
      <c r="C114" s="20" t="s">
        <v>344</v>
      </c>
      <c r="D114" s="20">
        <v>102</v>
      </c>
      <c r="E114" s="20">
        <v>78.828999999999994</v>
      </c>
      <c r="F114" s="21">
        <v>0.154</v>
      </c>
      <c r="G114" s="21">
        <v>120</v>
      </c>
      <c r="H114" s="20">
        <v>80</v>
      </c>
      <c r="I114" s="20">
        <v>67</v>
      </c>
      <c r="J114" s="20" t="s">
        <v>406</v>
      </c>
      <c r="K114" s="20" t="s">
        <v>398</v>
      </c>
      <c r="L114" s="20" t="s">
        <v>401</v>
      </c>
      <c r="M114" s="20" t="s">
        <v>87</v>
      </c>
      <c r="N114" s="20" t="s">
        <v>402</v>
      </c>
      <c r="O114" s="20" t="s">
        <v>6</v>
      </c>
      <c r="P114" s="20" t="s">
        <v>31</v>
      </c>
      <c r="Q114" s="20" t="s">
        <v>70</v>
      </c>
      <c r="R114" s="20" t="s">
        <v>407</v>
      </c>
      <c r="S114" s="21" t="s">
        <v>150</v>
      </c>
      <c r="T114" s="22" t="s">
        <v>300</v>
      </c>
      <c r="U114" s="21" t="s">
        <v>122</v>
      </c>
      <c r="V114" s="11">
        <v>3</v>
      </c>
      <c r="W114" s="12">
        <v>84</v>
      </c>
      <c r="X114" s="13">
        <f t="shared" si="4"/>
        <v>252</v>
      </c>
    </row>
    <row r="115" spans="1:24" s="1" customFormat="1" ht="70.5" customHeight="1">
      <c r="A115" s="20"/>
      <c r="B115" s="20" t="s">
        <v>24</v>
      </c>
      <c r="C115" s="20" t="s">
        <v>344</v>
      </c>
      <c r="D115" s="20">
        <v>102</v>
      </c>
      <c r="E115" s="20">
        <v>78.828999999999994</v>
      </c>
      <c r="F115" s="21">
        <v>0.154</v>
      </c>
      <c r="G115" s="21">
        <v>120</v>
      </c>
      <c r="H115" s="20">
        <v>80</v>
      </c>
      <c r="I115" s="20">
        <v>67</v>
      </c>
      <c r="J115" s="20" t="s">
        <v>408</v>
      </c>
      <c r="K115" s="20" t="s">
        <v>398</v>
      </c>
      <c r="L115" s="20" t="s">
        <v>401</v>
      </c>
      <c r="M115" s="20" t="s">
        <v>87</v>
      </c>
      <c r="N115" s="20" t="s">
        <v>402</v>
      </c>
      <c r="O115" s="20" t="s">
        <v>38</v>
      </c>
      <c r="P115" s="20" t="s">
        <v>31</v>
      </c>
      <c r="Q115" s="20" t="s">
        <v>70</v>
      </c>
      <c r="R115" s="20" t="s">
        <v>409</v>
      </c>
      <c r="S115" s="21" t="s">
        <v>150</v>
      </c>
      <c r="T115" s="22" t="s">
        <v>300</v>
      </c>
      <c r="U115" s="21" t="s">
        <v>122</v>
      </c>
      <c r="V115" s="11">
        <v>4</v>
      </c>
      <c r="W115" s="12">
        <v>84</v>
      </c>
      <c r="X115" s="13">
        <f t="shared" si="4"/>
        <v>336</v>
      </c>
    </row>
    <row r="116" spans="1:24" s="1" customFormat="1" ht="70.5" customHeight="1">
      <c r="A116" s="20"/>
      <c r="B116" s="20" t="s">
        <v>24</v>
      </c>
      <c r="C116" s="20" t="s">
        <v>344</v>
      </c>
      <c r="D116" s="20">
        <v>102</v>
      </c>
      <c r="E116" s="20">
        <v>78.828999999999994</v>
      </c>
      <c r="F116" s="21">
        <v>0.16400000000000001</v>
      </c>
      <c r="G116" s="21">
        <v>120</v>
      </c>
      <c r="H116" s="20">
        <v>80</v>
      </c>
      <c r="I116" s="20">
        <v>67</v>
      </c>
      <c r="J116" s="20" t="s">
        <v>410</v>
      </c>
      <c r="K116" s="20" t="s">
        <v>411</v>
      </c>
      <c r="L116" s="20" t="s">
        <v>412</v>
      </c>
      <c r="M116" s="20" t="s">
        <v>29</v>
      </c>
      <c r="N116" s="20" t="s">
        <v>55</v>
      </c>
      <c r="O116" s="20" t="s">
        <v>61</v>
      </c>
      <c r="P116" s="20" t="s">
        <v>31</v>
      </c>
      <c r="Q116" s="20" t="s">
        <v>70</v>
      </c>
      <c r="R116" s="20" t="s">
        <v>413</v>
      </c>
      <c r="S116" s="21" t="s">
        <v>72</v>
      </c>
      <c r="T116" s="22" t="s">
        <v>35</v>
      </c>
      <c r="U116" s="21" t="s">
        <v>327</v>
      </c>
      <c r="V116" s="11">
        <v>96</v>
      </c>
      <c r="W116" s="12">
        <v>90</v>
      </c>
      <c r="X116" s="13">
        <f t="shared" si="4"/>
        <v>8640</v>
      </c>
    </row>
    <row r="117" spans="1:24" s="1" customFormat="1" ht="70.5" customHeight="1">
      <c r="A117" s="20"/>
      <c r="B117" s="20" t="s">
        <v>24</v>
      </c>
      <c r="C117" s="20" t="s">
        <v>344</v>
      </c>
      <c r="D117" s="20">
        <v>102</v>
      </c>
      <c r="E117" s="20">
        <v>78.828999999999994</v>
      </c>
      <c r="F117" s="21">
        <v>0.16400000000000001</v>
      </c>
      <c r="G117" s="21">
        <v>120</v>
      </c>
      <c r="H117" s="20">
        <v>80</v>
      </c>
      <c r="I117" s="20">
        <v>67</v>
      </c>
      <c r="J117" s="20" t="s">
        <v>414</v>
      </c>
      <c r="K117" s="20" t="s">
        <v>411</v>
      </c>
      <c r="L117" s="20" t="s">
        <v>412</v>
      </c>
      <c r="M117" s="20" t="s">
        <v>29</v>
      </c>
      <c r="N117" s="20" t="s">
        <v>58</v>
      </c>
      <c r="O117" s="20" t="s">
        <v>61</v>
      </c>
      <c r="P117" s="20" t="s">
        <v>31</v>
      </c>
      <c r="Q117" s="20" t="s">
        <v>70</v>
      </c>
      <c r="R117" s="20" t="s">
        <v>415</v>
      </c>
      <c r="S117" s="21" t="s">
        <v>72</v>
      </c>
      <c r="T117" s="22" t="s">
        <v>35</v>
      </c>
      <c r="U117" s="21" t="s">
        <v>327</v>
      </c>
      <c r="V117" s="11">
        <v>2</v>
      </c>
      <c r="W117" s="12">
        <v>90</v>
      </c>
      <c r="X117" s="13">
        <f t="shared" si="4"/>
        <v>180</v>
      </c>
    </row>
    <row r="118" spans="1:24" s="1" customFormat="1" ht="70.5" customHeight="1">
      <c r="A118" s="20"/>
      <c r="B118" s="20" t="s">
        <v>24</v>
      </c>
      <c r="C118" s="20" t="s">
        <v>344</v>
      </c>
      <c r="D118" s="20">
        <v>102</v>
      </c>
      <c r="E118" s="20">
        <v>78.828999999999994</v>
      </c>
      <c r="F118" s="21">
        <v>0.16500000000000001</v>
      </c>
      <c r="G118" s="21">
        <v>120</v>
      </c>
      <c r="H118" s="20">
        <v>80</v>
      </c>
      <c r="I118" s="20">
        <v>67</v>
      </c>
      <c r="J118" s="20" t="s">
        <v>416</v>
      </c>
      <c r="K118" s="20" t="s">
        <v>417</v>
      </c>
      <c r="L118" s="20">
        <v>46464</v>
      </c>
      <c r="M118" s="20" t="s">
        <v>29</v>
      </c>
      <c r="N118" s="20" t="s">
        <v>51</v>
      </c>
      <c r="O118" s="20" t="s">
        <v>61</v>
      </c>
      <c r="P118" s="20" t="s">
        <v>31</v>
      </c>
      <c r="Q118" s="20" t="s">
        <v>70</v>
      </c>
      <c r="R118" s="20" t="s">
        <v>418</v>
      </c>
      <c r="S118" s="21" t="s">
        <v>72</v>
      </c>
      <c r="T118" s="22" t="s">
        <v>35</v>
      </c>
      <c r="U118" s="21" t="s">
        <v>327</v>
      </c>
      <c r="V118" s="11">
        <v>12</v>
      </c>
      <c r="W118" s="12">
        <v>72</v>
      </c>
      <c r="X118" s="13">
        <f t="shared" si="4"/>
        <v>864</v>
      </c>
    </row>
    <row r="119" spans="1:24" s="1" customFormat="1" ht="70.5" customHeight="1">
      <c r="A119" s="20"/>
      <c r="B119" s="20" t="s">
        <v>24</v>
      </c>
      <c r="C119" s="20" t="s">
        <v>344</v>
      </c>
      <c r="D119" s="20">
        <v>102</v>
      </c>
      <c r="E119" s="20">
        <v>78.828999999999994</v>
      </c>
      <c r="F119" s="21">
        <v>0.16500000000000001</v>
      </c>
      <c r="G119" s="21">
        <v>120</v>
      </c>
      <c r="H119" s="20">
        <v>80</v>
      </c>
      <c r="I119" s="20">
        <v>67</v>
      </c>
      <c r="J119" s="20" t="s">
        <v>419</v>
      </c>
      <c r="K119" s="20" t="s">
        <v>417</v>
      </c>
      <c r="L119" s="20" t="s">
        <v>420</v>
      </c>
      <c r="M119" s="20" t="s">
        <v>29</v>
      </c>
      <c r="N119" s="20" t="s">
        <v>55</v>
      </c>
      <c r="O119" s="20" t="s">
        <v>46</v>
      </c>
      <c r="P119" s="20" t="s">
        <v>31</v>
      </c>
      <c r="Q119" s="20" t="s">
        <v>70</v>
      </c>
      <c r="R119" s="20" t="s">
        <v>421</v>
      </c>
      <c r="S119" s="21" t="s">
        <v>72</v>
      </c>
      <c r="T119" s="22" t="s">
        <v>35</v>
      </c>
      <c r="U119" s="21" t="s">
        <v>327</v>
      </c>
      <c r="V119" s="11">
        <v>7</v>
      </c>
      <c r="W119" s="12">
        <v>72</v>
      </c>
      <c r="X119" s="13">
        <f t="shared" si="4"/>
        <v>504</v>
      </c>
    </row>
    <row r="120" spans="1:24" s="1" customFormat="1" ht="70.5" customHeight="1">
      <c r="A120" s="20"/>
      <c r="B120" s="20" t="s">
        <v>24</v>
      </c>
      <c r="C120" s="20" t="s">
        <v>344</v>
      </c>
      <c r="D120" s="20">
        <v>102</v>
      </c>
      <c r="E120" s="20">
        <v>78.828999999999994</v>
      </c>
      <c r="F120" s="21">
        <v>0.16500000000000001</v>
      </c>
      <c r="G120" s="21">
        <v>120</v>
      </c>
      <c r="H120" s="20">
        <v>80</v>
      </c>
      <c r="I120" s="20">
        <v>67</v>
      </c>
      <c r="J120" s="20" t="s">
        <v>422</v>
      </c>
      <c r="K120" s="20" t="s">
        <v>417</v>
      </c>
      <c r="L120" s="20" t="s">
        <v>420</v>
      </c>
      <c r="M120" s="20" t="s">
        <v>29</v>
      </c>
      <c r="N120" s="20" t="s">
        <v>55</v>
      </c>
      <c r="O120" s="20" t="s">
        <v>61</v>
      </c>
      <c r="P120" s="20" t="s">
        <v>31</v>
      </c>
      <c r="Q120" s="20" t="s">
        <v>70</v>
      </c>
      <c r="R120" s="20" t="s">
        <v>423</v>
      </c>
      <c r="S120" s="21" t="s">
        <v>72</v>
      </c>
      <c r="T120" s="22" t="s">
        <v>35</v>
      </c>
      <c r="U120" s="21" t="s">
        <v>327</v>
      </c>
      <c r="V120" s="11">
        <v>50</v>
      </c>
      <c r="W120" s="12">
        <v>72</v>
      </c>
      <c r="X120" s="13">
        <f t="shared" si="4"/>
        <v>3600</v>
      </c>
    </row>
    <row r="121" spans="1:24" s="1" customFormat="1" ht="70.5" customHeight="1">
      <c r="A121" s="20"/>
      <c r="B121" s="20" t="s">
        <v>24</v>
      </c>
      <c r="C121" s="20" t="s">
        <v>344</v>
      </c>
      <c r="D121" s="20">
        <v>102</v>
      </c>
      <c r="E121" s="20">
        <v>78.828999999999994</v>
      </c>
      <c r="F121" s="21">
        <v>0.17599999999999999</v>
      </c>
      <c r="G121" s="21">
        <v>120</v>
      </c>
      <c r="H121" s="20">
        <v>80</v>
      </c>
      <c r="I121" s="20">
        <v>67</v>
      </c>
      <c r="J121" s="20" t="s">
        <v>424</v>
      </c>
      <c r="K121" s="20" t="s">
        <v>425</v>
      </c>
      <c r="L121" s="20" t="s">
        <v>426</v>
      </c>
      <c r="M121" s="20" t="s">
        <v>87</v>
      </c>
      <c r="N121" s="20" t="s">
        <v>55</v>
      </c>
      <c r="O121" s="20" t="s">
        <v>38</v>
      </c>
      <c r="P121" s="20" t="s">
        <v>31</v>
      </c>
      <c r="Q121" s="20" t="s">
        <v>32</v>
      </c>
      <c r="R121" s="20" t="s">
        <v>427</v>
      </c>
      <c r="S121" s="21" t="s">
        <v>125</v>
      </c>
      <c r="T121" s="22" t="s">
        <v>163</v>
      </c>
      <c r="U121" s="21" t="s">
        <v>53</v>
      </c>
      <c r="V121" s="11">
        <v>27</v>
      </c>
      <c r="W121" s="12">
        <v>102</v>
      </c>
      <c r="X121" s="13">
        <f t="shared" si="4"/>
        <v>2754</v>
      </c>
    </row>
    <row r="122" spans="1:24" s="1" customFormat="1" ht="70.5" customHeight="1">
      <c r="A122" s="20"/>
      <c r="B122" s="20" t="s">
        <v>24</v>
      </c>
      <c r="C122" s="20" t="s">
        <v>344</v>
      </c>
      <c r="D122" s="20">
        <v>102</v>
      </c>
      <c r="E122" s="20">
        <v>78.828999999999994</v>
      </c>
      <c r="F122" s="21">
        <v>0.17599999999999999</v>
      </c>
      <c r="G122" s="21">
        <v>120</v>
      </c>
      <c r="H122" s="20">
        <v>80</v>
      </c>
      <c r="I122" s="20">
        <v>67</v>
      </c>
      <c r="J122" s="20" t="s">
        <v>428</v>
      </c>
      <c r="K122" s="20" t="s">
        <v>425</v>
      </c>
      <c r="L122" s="20" t="s">
        <v>426</v>
      </c>
      <c r="M122" s="20" t="s">
        <v>87</v>
      </c>
      <c r="N122" s="20" t="s">
        <v>58</v>
      </c>
      <c r="O122" s="20" t="s">
        <v>6</v>
      </c>
      <c r="P122" s="20" t="s">
        <v>31</v>
      </c>
      <c r="Q122" s="20" t="s">
        <v>32</v>
      </c>
      <c r="R122" s="20" t="s">
        <v>429</v>
      </c>
      <c r="S122" s="21" t="s">
        <v>125</v>
      </c>
      <c r="T122" s="22" t="s">
        <v>163</v>
      </c>
      <c r="U122" s="21" t="s">
        <v>53</v>
      </c>
      <c r="V122" s="11">
        <v>34</v>
      </c>
      <c r="W122" s="12">
        <v>102</v>
      </c>
      <c r="X122" s="13">
        <f t="shared" si="4"/>
        <v>3468</v>
      </c>
    </row>
    <row r="123" spans="1:24" s="1" customFormat="1" ht="70.5" customHeight="1">
      <c r="A123" s="20"/>
      <c r="B123" s="20" t="s">
        <v>24</v>
      </c>
      <c r="C123" s="20" t="s">
        <v>344</v>
      </c>
      <c r="D123" s="20">
        <v>102</v>
      </c>
      <c r="E123" s="20">
        <v>78.828999999999994</v>
      </c>
      <c r="F123" s="21">
        <v>0.19700000000000001</v>
      </c>
      <c r="G123" s="21">
        <v>120</v>
      </c>
      <c r="H123" s="20">
        <v>80</v>
      </c>
      <c r="I123" s="20">
        <v>67</v>
      </c>
      <c r="J123" s="20" t="s">
        <v>430</v>
      </c>
      <c r="K123" s="20" t="s">
        <v>431</v>
      </c>
      <c r="L123" s="20" t="s">
        <v>432</v>
      </c>
      <c r="M123" s="20" t="s">
        <v>29</v>
      </c>
      <c r="N123" s="20" t="s">
        <v>51</v>
      </c>
      <c r="O123" s="20" t="s">
        <v>61</v>
      </c>
      <c r="P123" s="20" t="s">
        <v>31</v>
      </c>
      <c r="Q123" s="20" t="s">
        <v>70</v>
      </c>
      <c r="R123" s="20" t="s">
        <v>433</v>
      </c>
      <c r="S123" s="21" t="s">
        <v>72</v>
      </c>
      <c r="T123" s="22" t="s">
        <v>35</v>
      </c>
      <c r="U123" s="21" t="s">
        <v>327</v>
      </c>
      <c r="V123" s="11">
        <v>1</v>
      </c>
      <c r="W123" s="12">
        <v>72</v>
      </c>
      <c r="X123" s="13">
        <f t="shared" si="4"/>
        <v>72</v>
      </c>
    </row>
    <row r="124" spans="1:24" s="1" customFormat="1" ht="70.5" customHeight="1">
      <c r="A124" s="20"/>
      <c r="B124" s="20" t="s">
        <v>24</v>
      </c>
      <c r="C124" s="20" t="s">
        <v>344</v>
      </c>
      <c r="D124" s="20">
        <v>102</v>
      </c>
      <c r="E124" s="20">
        <v>78.828999999999994</v>
      </c>
      <c r="F124" s="21">
        <v>0.19700000000000001</v>
      </c>
      <c r="G124" s="21">
        <v>120</v>
      </c>
      <c r="H124" s="20">
        <v>80</v>
      </c>
      <c r="I124" s="20">
        <v>67</v>
      </c>
      <c r="J124" s="20" t="s">
        <v>434</v>
      </c>
      <c r="K124" s="20" t="s">
        <v>431</v>
      </c>
      <c r="L124" s="20" t="s">
        <v>432</v>
      </c>
      <c r="M124" s="20" t="s">
        <v>29</v>
      </c>
      <c r="N124" s="20" t="s">
        <v>58</v>
      </c>
      <c r="O124" s="20" t="s">
        <v>61</v>
      </c>
      <c r="P124" s="20" t="s">
        <v>31</v>
      </c>
      <c r="Q124" s="20" t="s">
        <v>70</v>
      </c>
      <c r="R124" s="20" t="s">
        <v>435</v>
      </c>
      <c r="S124" s="21" t="s">
        <v>72</v>
      </c>
      <c r="T124" s="22" t="s">
        <v>35</v>
      </c>
      <c r="U124" s="21" t="s">
        <v>327</v>
      </c>
      <c r="V124" s="11">
        <v>5</v>
      </c>
      <c r="W124" s="12">
        <v>72</v>
      </c>
      <c r="X124" s="13">
        <f t="shared" si="4"/>
        <v>360</v>
      </c>
    </row>
    <row r="125" spans="1:24" s="1" customFormat="1" ht="70.5" customHeight="1">
      <c r="A125" s="20"/>
      <c r="B125" s="20" t="s">
        <v>24</v>
      </c>
      <c r="C125" s="20" t="s">
        <v>602</v>
      </c>
      <c r="D125" s="20">
        <v>81</v>
      </c>
      <c r="E125" s="20">
        <v>63.914999999999999</v>
      </c>
      <c r="F125" s="21">
        <v>0.23200000000000001</v>
      </c>
      <c r="G125" s="21">
        <v>120</v>
      </c>
      <c r="H125" s="20">
        <v>80</v>
      </c>
      <c r="I125" s="20">
        <v>67</v>
      </c>
      <c r="J125" s="20" t="s">
        <v>37</v>
      </c>
      <c r="K125" s="20" t="s">
        <v>27</v>
      </c>
      <c r="L125" s="20" t="s">
        <v>28</v>
      </c>
      <c r="M125" s="20" t="s">
        <v>29</v>
      </c>
      <c r="N125" s="20" t="s">
        <v>30</v>
      </c>
      <c r="O125" s="20" t="s">
        <v>38</v>
      </c>
      <c r="P125" s="20" t="s">
        <v>31</v>
      </c>
      <c r="Q125" s="20" t="s">
        <v>32</v>
      </c>
      <c r="R125" s="20" t="s">
        <v>39</v>
      </c>
      <c r="S125" s="21" t="s">
        <v>34</v>
      </c>
      <c r="T125" s="22" t="s">
        <v>35</v>
      </c>
      <c r="U125" s="21" t="s">
        <v>36</v>
      </c>
      <c r="V125" s="11">
        <v>140</v>
      </c>
      <c r="W125" s="12">
        <v>132</v>
      </c>
      <c r="X125" s="13">
        <f>V125*W125</f>
        <v>18480</v>
      </c>
    </row>
    <row r="126" spans="1:24" s="1" customFormat="1" ht="105" customHeight="1">
      <c r="A126" s="24"/>
      <c r="B126" s="25" t="s">
        <v>437</v>
      </c>
      <c r="C126" s="25" t="s">
        <v>438</v>
      </c>
      <c r="D126" s="25">
        <v>126</v>
      </c>
      <c r="E126" s="25">
        <v>124.947</v>
      </c>
      <c r="F126" s="25">
        <v>0.19700000000000001</v>
      </c>
      <c r="G126" s="25">
        <v>120</v>
      </c>
      <c r="H126" s="25">
        <v>80</v>
      </c>
      <c r="I126" s="25">
        <v>95</v>
      </c>
      <c r="J126" s="25" t="s">
        <v>439</v>
      </c>
      <c r="K126" s="25" t="s">
        <v>440</v>
      </c>
      <c r="L126" s="25" t="s">
        <v>441</v>
      </c>
      <c r="M126" s="25" t="s">
        <v>29</v>
      </c>
      <c r="N126" s="25" t="s">
        <v>442</v>
      </c>
      <c r="O126" s="25" t="s">
        <v>61</v>
      </c>
      <c r="P126" s="25" t="s">
        <v>31</v>
      </c>
      <c r="Q126" s="25" t="s">
        <v>70</v>
      </c>
      <c r="R126" s="25" t="s">
        <v>443</v>
      </c>
      <c r="S126" s="25" t="s">
        <v>150</v>
      </c>
      <c r="T126" s="25" t="s">
        <v>121</v>
      </c>
      <c r="U126" s="25" t="s">
        <v>36</v>
      </c>
      <c r="V126" s="15">
        <v>8</v>
      </c>
      <c r="W126" s="16">
        <v>96</v>
      </c>
      <c r="X126" s="16">
        <f t="shared" ref="X126:X157" si="5">W126*V126</f>
        <v>768</v>
      </c>
    </row>
    <row r="127" spans="1:24" s="1" customFormat="1" ht="105" customHeight="1">
      <c r="A127" s="24"/>
      <c r="B127" s="25" t="s">
        <v>437</v>
      </c>
      <c r="C127" s="25" t="s">
        <v>438</v>
      </c>
      <c r="D127" s="25">
        <v>126</v>
      </c>
      <c r="E127" s="25">
        <v>124.947</v>
      </c>
      <c r="F127" s="25">
        <v>0.19700000000000001</v>
      </c>
      <c r="G127" s="25">
        <v>120</v>
      </c>
      <c r="H127" s="25">
        <v>80</v>
      </c>
      <c r="I127" s="25">
        <v>95</v>
      </c>
      <c r="J127" s="25" t="s">
        <v>444</v>
      </c>
      <c r="K127" s="25" t="s">
        <v>440</v>
      </c>
      <c r="L127" s="25" t="s">
        <v>441</v>
      </c>
      <c r="M127" s="25" t="s">
        <v>29</v>
      </c>
      <c r="N127" s="25" t="s">
        <v>128</v>
      </c>
      <c r="O127" s="25" t="s">
        <v>61</v>
      </c>
      <c r="P127" s="25" t="s">
        <v>31</v>
      </c>
      <c r="Q127" s="25" t="s">
        <v>70</v>
      </c>
      <c r="R127" s="25" t="s">
        <v>445</v>
      </c>
      <c r="S127" s="25" t="s">
        <v>150</v>
      </c>
      <c r="T127" s="25" t="s">
        <v>121</v>
      </c>
      <c r="U127" s="25" t="s">
        <v>36</v>
      </c>
      <c r="V127" s="15">
        <v>13</v>
      </c>
      <c r="W127" s="16">
        <v>96</v>
      </c>
      <c r="X127" s="16">
        <f t="shared" si="5"/>
        <v>1248</v>
      </c>
    </row>
    <row r="128" spans="1:24" s="1" customFormat="1" ht="105" customHeight="1">
      <c r="A128" s="24"/>
      <c r="B128" s="25" t="s">
        <v>437</v>
      </c>
      <c r="C128" s="25" t="s">
        <v>438</v>
      </c>
      <c r="D128" s="25">
        <v>126</v>
      </c>
      <c r="E128" s="25">
        <v>124.947</v>
      </c>
      <c r="F128" s="25">
        <v>0.19700000000000001</v>
      </c>
      <c r="G128" s="25">
        <v>120</v>
      </c>
      <c r="H128" s="25">
        <v>80</v>
      </c>
      <c r="I128" s="25">
        <v>95</v>
      </c>
      <c r="J128" s="25" t="s">
        <v>446</v>
      </c>
      <c r="K128" s="25" t="s">
        <v>440</v>
      </c>
      <c r="L128" s="25" t="s">
        <v>441</v>
      </c>
      <c r="M128" s="25" t="s">
        <v>29</v>
      </c>
      <c r="N128" s="25" t="s">
        <v>128</v>
      </c>
      <c r="O128" s="25" t="s">
        <v>38</v>
      </c>
      <c r="P128" s="25" t="s">
        <v>31</v>
      </c>
      <c r="Q128" s="25" t="s">
        <v>70</v>
      </c>
      <c r="R128" s="25" t="s">
        <v>447</v>
      </c>
      <c r="S128" s="25" t="s">
        <v>150</v>
      </c>
      <c r="T128" s="25" t="s">
        <v>121</v>
      </c>
      <c r="U128" s="25" t="s">
        <v>36</v>
      </c>
      <c r="V128" s="15">
        <v>4</v>
      </c>
      <c r="W128" s="16">
        <v>96</v>
      </c>
      <c r="X128" s="16">
        <f t="shared" si="5"/>
        <v>384</v>
      </c>
    </row>
    <row r="129" spans="1:24" s="1" customFormat="1" ht="105" customHeight="1">
      <c r="A129" s="24"/>
      <c r="B129" s="25" t="s">
        <v>437</v>
      </c>
      <c r="C129" s="25" t="s">
        <v>438</v>
      </c>
      <c r="D129" s="25">
        <v>126</v>
      </c>
      <c r="E129" s="25">
        <v>124.947</v>
      </c>
      <c r="F129" s="25">
        <v>0.23200000000000001</v>
      </c>
      <c r="G129" s="25">
        <v>120</v>
      </c>
      <c r="H129" s="25">
        <v>80</v>
      </c>
      <c r="I129" s="25">
        <v>95</v>
      </c>
      <c r="J129" s="25" t="s">
        <v>448</v>
      </c>
      <c r="K129" s="25" t="s">
        <v>449</v>
      </c>
      <c r="L129" s="25" t="s">
        <v>450</v>
      </c>
      <c r="M129" s="25" t="s">
        <v>87</v>
      </c>
      <c r="N129" s="25" t="s">
        <v>350</v>
      </c>
      <c r="O129" s="25" t="s">
        <v>96</v>
      </c>
      <c r="P129" s="25" t="s">
        <v>31</v>
      </c>
      <c r="Q129" s="25" t="s">
        <v>106</v>
      </c>
      <c r="R129" s="25" t="s">
        <v>451</v>
      </c>
      <c r="S129" s="25" t="s">
        <v>127</v>
      </c>
      <c r="T129" s="25" t="s">
        <v>452</v>
      </c>
      <c r="U129" s="25" t="s">
        <v>110</v>
      </c>
      <c r="V129" s="15">
        <v>6</v>
      </c>
      <c r="W129" s="16">
        <v>237.6</v>
      </c>
      <c r="X129" s="16">
        <f t="shared" si="5"/>
        <v>1425.6</v>
      </c>
    </row>
    <row r="130" spans="1:24" s="1" customFormat="1" ht="105" customHeight="1">
      <c r="A130" s="24"/>
      <c r="B130" s="25" t="s">
        <v>437</v>
      </c>
      <c r="C130" s="25" t="s">
        <v>438</v>
      </c>
      <c r="D130" s="25">
        <v>126</v>
      </c>
      <c r="E130" s="25">
        <v>124.947</v>
      </c>
      <c r="F130" s="25">
        <v>0.23200000000000001</v>
      </c>
      <c r="G130" s="25">
        <v>120</v>
      </c>
      <c r="H130" s="25">
        <v>80</v>
      </c>
      <c r="I130" s="25">
        <v>95</v>
      </c>
      <c r="J130" s="25" t="s">
        <v>453</v>
      </c>
      <c r="K130" s="25" t="s">
        <v>449</v>
      </c>
      <c r="L130" s="25" t="s">
        <v>450</v>
      </c>
      <c r="M130" s="25" t="s">
        <v>87</v>
      </c>
      <c r="N130" s="25" t="s">
        <v>350</v>
      </c>
      <c r="O130" s="25" t="s">
        <v>38</v>
      </c>
      <c r="P130" s="25" t="s">
        <v>31</v>
      </c>
      <c r="Q130" s="25" t="s">
        <v>106</v>
      </c>
      <c r="R130" s="25" t="s">
        <v>454</v>
      </c>
      <c r="S130" s="25" t="s">
        <v>127</v>
      </c>
      <c r="T130" s="25" t="s">
        <v>452</v>
      </c>
      <c r="U130" s="25" t="s">
        <v>110</v>
      </c>
      <c r="V130" s="15">
        <v>8</v>
      </c>
      <c r="W130" s="16">
        <v>237.6</v>
      </c>
      <c r="X130" s="16">
        <f t="shared" si="5"/>
        <v>1900.8</v>
      </c>
    </row>
    <row r="131" spans="1:24" s="1" customFormat="1" ht="105" customHeight="1">
      <c r="A131" s="24"/>
      <c r="B131" s="25" t="s">
        <v>437</v>
      </c>
      <c r="C131" s="25" t="s">
        <v>438</v>
      </c>
      <c r="D131" s="25">
        <v>126</v>
      </c>
      <c r="E131" s="25">
        <v>124.947</v>
      </c>
      <c r="F131" s="25">
        <v>0.23200000000000001</v>
      </c>
      <c r="G131" s="25">
        <v>120</v>
      </c>
      <c r="H131" s="25">
        <v>80</v>
      </c>
      <c r="I131" s="25">
        <v>95</v>
      </c>
      <c r="J131" s="25" t="s">
        <v>455</v>
      </c>
      <c r="K131" s="25" t="s">
        <v>449</v>
      </c>
      <c r="L131" s="25" t="s">
        <v>450</v>
      </c>
      <c r="M131" s="25" t="s">
        <v>87</v>
      </c>
      <c r="N131" s="25" t="s">
        <v>128</v>
      </c>
      <c r="O131" s="25" t="s">
        <v>6</v>
      </c>
      <c r="P131" s="25" t="s">
        <v>31</v>
      </c>
      <c r="Q131" s="25" t="s">
        <v>106</v>
      </c>
      <c r="R131" s="25" t="s">
        <v>456</v>
      </c>
      <c r="S131" s="25" t="s">
        <v>127</v>
      </c>
      <c r="T131" s="25" t="s">
        <v>452</v>
      </c>
      <c r="U131" s="25" t="s">
        <v>110</v>
      </c>
      <c r="V131" s="15">
        <v>4</v>
      </c>
      <c r="W131" s="16">
        <v>237.6</v>
      </c>
      <c r="X131" s="16">
        <f t="shared" si="5"/>
        <v>950.4</v>
      </c>
    </row>
    <row r="132" spans="1:24" s="1" customFormat="1" ht="105" customHeight="1">
      <c r="A132" s="24"/>
      <c r="B132" s="25" t="s">
        <v>437</v>
      </c>
      <c r="C132" s="25" t="s">
        <v>438</v>
      </c>
      <c r="D132" s="25">
        <v>126</v>
      </c>
      <c r="E132" s="25">
        <v>124.947</v>
      </c>
      <c r="F132" s="25">
        <v>0.23200000000000001</v>
      </c>
      <c r="G132" s="25">
        <v>120</v>
      </c>
      <c r="H132" s="25">
        <v>80</v>
      </c>
      <c r="I132" s="25">
        <v>95</v>
      </c>
      <c r="J132" s="25" t="s">
        <v>457</v>
      </c>
      <c r="K132" s="25" t="s">
        <v>449</v>
      </c>
      <c r="L132" s="25" t="s">
        <v>450</v>
      </c>
      <c r="M132" s="25" t="s">
        <v>87</v>
      </c>
      <c r="N132" s="25" t="s">
        <v>350</v>
      </c>
      <c r="O132" s="25" t="s">
        <v>46</v>
      </c>
      <c r="P132" s="25" t="s">
        <v>31</v>
      </c>
      <c r="Q132" s="25" t="s">
        <v>106</v>
      </c>
      <c r="R132" s="25" t="s">
        <v>458</v>
      </c>
      <c r="S132" s="25" t="s">
        <v>127</v>
      </c>
      <c r="T132" s="25" t="s">
        <v>452</v>
      </c>
      <c r="U132" s="25" t="s">
        <v>110</v>
      </c>
      <c r="V132" s="15">
        <v>4</v>
      </c>
      <c r="W132" s="16">
        <v>237.6</v>
      </c>
      <c r="X132" s="16">
        <f t="shared" si="5"/>
        <v>950.4</v>
      </c>
    </row>
    <row r="133" spans="1:24" s="1" customFormat="1" ht="105" customHeight="1">
      <c r="A133" s="24"/>
      <c r="B133" s="25" t="s">
        <v>437</v>
      </c>
      <c r="C133" s="25" t="s">
        <v>438</v>
      </c>
      <c r="D133" s="25">
        <v>126</v>
      </c>
      <c r="E133" s="25">
        <v>124.947</v>
      </c>
      <c r="F133" s="25">
        <v>0.23200000000000001</v>
      </c>
      <c r="G133" s="25">
        <v>120</v>
      </c>
      <c r="H133" s="25">
        <v>80</v>
      </c>
      <c r="I133" s="25">
        <v>95</v>
      </c>
      <c r="J133" s="25" t="s">
        <v>459</v>
      </c>
      <c r="K133" s="25" t="s">
        <v>449</v>
      </c>
      <c r="L133" s="25" t="s">
        <v>450</v>
      </c>
      <c r="M133" s="25" t="s">
        <v>87</v>
      </c>
      <c r="N133" s="25" t="s">
        <v>128</v>
      </c>
      <c r="O133" s="25" t="s">
        <v>96</v>
      </c>
      <c r="P133" s="25" t="s">
        <v>31</v>
      </c>
      <c r="Q133" s="25" t="s">
        <v>106</v>
      </c>
      <c r="R133" s="25" t="s">
        <v>460</v>
      </c>
      <c r="S133" s="25" t="s">
        <v>127</v>
      </c>
      <c r="T133" s="25" t="s">
        <v>452</v>
      </c>
      <c r="U133" s="25" t="s">
        <v>110</v>
      </c>
      <c r="V133" s="15">
        <v>2</v>
      </c>
      <c r="W133" s="16">
        <v>237.6</v>
      </c>
      <c r="X133" s="16">
        <f t="shared" si="5"/>
        <v>475.2</v>
      </c>
    </row>
    <row r="134" spans="1:24" s="1" customFormat="1" ht="105" customHeight="1">
      <c r="A134" s="24"/>
      <c r="B134" s="25" t="s">
        <v>437</v>
      </c>
      <c r="C134" s="25" t="s">
        <v>438</v>
      </c>
      <c r="D134" s="25">
        <v>126</v>
      </c>
      <c r="E134" s="25">
        <v>124.947</v>
      </c>
      <c r="F134" s="25">
        <v>0.23200000000000001</v>
      </c>
      <c r="G134" s="25">
        <v>120</v>
      </c>
      <c r="H134" s="25">
        <v>80</v>
      </c>
      <c r="I134" s="25">
        <v>95</v>
      </c>
      <c r="J134" s="25" t="s">
        <v>461</v>
      </c>
      <c r="K134" s="25" t="s">
        <v>449</v>
      </c>
      <c r="L134" s="25" t="s">
        <v>450</v>
      </c>
      <c r="M134" s="25" t="s">
        <v>87</v>
      </c>
      <c r="N134" s="25" t="s">
        <v>128</v>
      </c>
      <c r="O134" s="25" t="s">
        <v>38</v>
      </c>
      <c r="P134" s="25" t="s">
        <v>31</v>
      </c>
      <c r="Q134" s="25" t="s">
        <v>106</v>
      </c>
      <c r="R134" s="25" t="s">
        <v>462</v>
      </c>
      <c r="S134" s="25" t="s">
        <v>127</v>
      </c>
      <c r="T134" s="25" t="s">
        <v>452</v>
      </c>
      <c r="U134" s="25" t="s">
        <v>110</v>
      </c>
      <c r="V134" s="15">
        <v>3</v>
      </c>
      <c r="W134" s="16">
        <v>237.6</v>
      </c>
      <c r="X134" s="16">
        <f t="shared" si="5"/>
        <v>712.8</v>
      </c>
    </row>
    <row r="135" spans="1:24" s="1" customFormat="1" ht="105" customHeight="1">
      <c r="A135" s="24"/>
      <c r="B135" s="25" t="s">
        <v>437</v>
      </c>
      <c r="C135" s="25" t="s">
        <v>438</v>
      </c>
      <c r="D135" s="25">
        <v>126</v>
      </c>
      <c r="E135" s="25">
        <v>124.947</v>
      </c>
      <c r="F135" s="25">
        <v>0.23200000000000001</v>
      </c>
      <c r="G135" s="25">
        <v>120</v>
      </c>
      <c r="H135" s="25">
        <v>80</v>
      </c>
      <c r="I135" s="25">
        <v>95</v>
      </c>
      <c r="J135" s="25" t="s">
        <v>463</v>
      </c>
      <c r="K135" s="25" t="s">
        <v>449</v>
      </c>
      <c r="L135" s="25" t="s">
        <v>450</v>
      </c>
      <c r="M135" s="25" t="s">
        <v>87</v>
      </c>
      <c r="N135" s="25" t="s">
        <v>350</v>
      </c>
      <c r="O135" s="25" t="s">
        <v>6</v>
      </c>
      <c r="P135" s="25" t="s">
        <v>31</v>
      </c>
      <c r="Q135" s="25" t="s">
        <v>106</v>
      </c>
      <c r="R135" s="25" t="s">
        <v>464</v>
      </c>
      <c r="S135" s="25" t="s">
        <v>127</v>
      </c>
      <c r="T135" s="25" t="s">
        <v>452</v>
      </c>
      <c r="U135" s="25" t="s">
        <v>110</v>
      </c>
      <c r="V135" s="15">
        <v>11</v>
      </c>
      <c r="W135" s="16">
        <v>237.6</v>
      </c>
      <c r="X135" s="16">
        <f t="shared" si="5"/>
        <v>2613.6</v>
      </c>
    </row>
    <row r="136" spans="1:24" s="1" customFormat="1" ht="105" customHeight="1">
      <c r="A136" s="24"/>
      <c r="B136" s="25" t="s">
        <v>437</v>
      </c>
      <c r="C136" s="25" t="s">
        <v>438</v>
      </c>
      <c r="D136" s="25">
        <v>126</v>
      </c>
      <c r="E136" s="25">
        <v>124.947</v>
      </c>
      <c r="F136" s="25">
        <v>0.32700000000000001</v>
      </c>
      <c r="G136" s="25">
        <v>120</v>
      </c>
      <c r="H136" s="25">
        <v>80</v>
      </c>
      <c r="I136" s="25">
        <v>95</v>
      </c>
      <c r="J136" s="25" t="s">
        <v>465</v>
      </c>
      <c r="K136" s="25" t="s">
        <v>466</v>
      </c>
      <c r="L136" s="25" t="s">
        <v>467</v>
      </c>
      <c r="M136" s="25" t="s">
        <v>87</v>
      </c>
      <c r="N136" s="25" t="s">
        <v>128</v>
      </c>
      <c r="O136" s="25" t="s">
        <v>46</v>
      </c>
      <c r="P136" s="25" t="s">
        <v>31</v>
      </c>
      <c r="Q136" s="25" t="s">
        <v>106</v>
      </c>
      <c r="R136" s="25" t="s">
        <v>468</v>
      </c>
      <c r="S136" s="25" t="s">
        <v>127</v>
      </c>
      <c r="T136" s="25" t="s">
        <v>469</v>
      </c>
      <c r="U136" s="25" t="s">
        <v>110</v>
      </c>
      <c r="V136" s="15">
        <v>4</v>
      </c>
      <c r="W136" s="16">
        <v>222</v>
      </c>
      <c r="X136" s="16">
        <f t="shared" si="5"/>
        <v>888</v>
      </c>
    </row>
    <row r="137" spans="1:24" s="1" customFormat="1" ht="105" customHeight="1">
      <c r="A137" s="24"/>
      <c r="B137" s="25" t="s">
        <v>437</v>
      </c>
      <c r="C137" s="25" t="s">
        <v>438</v>
      </c>
      <c r="D137" s="25">
        <v>126</v>
      </c>
      <c r="E137" s="25">
        <v>124.947</v>
      </c>
      <c r="F137" s="25">
        <v>0.32700000000000001</v>
      </c>
      <c r="G137" s="25">
        <v>120</v>
      </c>
      <c r="H137" s="25">
        <v>80</v>
      </c>
      <c r="I137" s="25">
        <v>95</v>
      </c>
      <c r="J137" s="25" t="s">
        <v>470</v>
      </c>
      <c r="K137" s="25" t="s">
        <v>466</v>
      </c>
      <c r="L137" s="25" t="s">
        <v>467</v>
      </c>
      <c r="M137" s="25" t="s">
        <v>87</v>
      </c>
      <c r="N137" s="25" t="s">
        <v>128</v>
      </c>
      <c r="O137" s="25" t="s">
        <v>6</v>
      </c>
      <c r="P137" s="25" t="s">
        <v>31</v>
      </c>
      <c r="Q137" s="25" t="s">
        <v>106</v>
      </c>
      <c r="R137" s="25" t="s">
        <v>471</v>
      </c>
      <c r="S137" s="25" t="s">
        <v>127</v>
      </c>
      <c r="T137" s="25" t="s">
        <v>469</v>
      </c>
      <c r="U137" s="25" t="s">
        <v>110</v>
      </c>
      <c r="V137" s="15">
        <v>7</v>
      </c>
      <c r="W137" s="16">
        <v>222</v>
      </c>
      <c r="X137" s="16">
        <f t="shared" si="5"/>
        <v>1554</v>
      </c>
    </row>
    <row r="138" spans="1:24" s="1" customFormat="1" ht="105" customHeight="1">
      <c r="A138" s="24"/>
      <c r="B138" s="25" t="s">
        <v>437</v>
      </c>
      <c r="C138" s="25" t="s">
        <v>438</v>
      </c>
      <c r="D138" s="25">
        <v>126</v>
      </c>
      <c r="E138" s="25">
        <v>124.947</v>
      </c>
      <c r="F138" s="25">
        <v>0.32700000000000001</v>
      </c>
      <c r="G138" s="25">
        <v>120</v>
      </c>
      <c r="H138" s="25">
        <v>80</v>
      </c>
      <c r="I138" s="25">
        <v>95</v>
      </c>
      <c r="J138" s="25" t="s">
        <v>472</v>
      </c>
      <c r="K138" s="25" t="s">
        <v>466</v>
      </c>
      <c r="L138" s="25" t="s">
        <v>467</v>
      </c>
      <c r="M138" s="25" t="s">
        <v>87</v>
      </c>
      <c r="N138" s="25" t="s">
        <v>128</v>
      </c>
      <c r="O138" s="25" t="s">
        <v>96</v>
      </c>
      <c r="P138" s="25" t="s">
        <v>31</v>
      </c>
      <c r="Q138" s="25" t="s">
        <v>106</v>
      </c>
      <c r="R138" s="25" t="s">
        <v>473</v>
      </c>
      <c r="S138" s="25" t="s">
        <v>127</v>
      </c>
      <c r="T138" s="25" t="s">
        <v>469</v>
      </c>
      <c r="U138" s="25" t="s">
        <v>110</v>
      </c>
      <c r="V138" s="15">
        <v>3</v>
      </c>
      <c r="W138" s="16">
        <v>222</v>
      </c>
      <c r="X138" s="16">
        <f t="shared" si="5"/>
        <v>666</v>
      </c>
    </row>
    <row r="139" spans="1:24" s="1" customFormat="1" ht="105" customHeight="1">
      <c r="A139" s="24"/>
      <c r="B139" s="25" t="s">
        <v>437</v>
      </c>
      <c r="C139" s="25" t="s">
        <v>438</v>
      </c>
      <c r="D139" s="25">
        <v>126</v>
      </c>
      <c r="E139" s="25">
        <v>124.947</v>
      </c>
      <c r="F139" s="25">
        <v>0.32700000000000001</v>
      </c>
      <c r="G139" s="25">
        <v>120</v>
      </c>
      <c r="H139" s="25">
        <v>80</v>
      </c>
      <c r="I139" s="25">
        <v>95</v>
      </c>
      <c r="J139" s="25" t="s">
        <v>474</v>
      </c>
      <c r="K139" s="25" t="s">
        <v>466</v>
      </c>
      <c r="L139" s="25" t="s">
        <v>467</v>
      </c>
      <c r="M139" s="25" t="s">
        <v>87</v>
      </c>
      <c r="N139" s="25" t="s">
        <v>128</v>
      </c>
      <c r="O139" s="25" t="s">
        <v>38</v>
      </c>
      <c r="P139" s="25" t="s">
        <v>31</v>
      </c>
      <c r="Q139" s="25" t="s">
        <v>106</v>
      </c>
      <c r="R139" s="25" t="s">
        <v>475</v>
      </c>
      <c r="S139" s="25" t="s">
        <v>127</v>
      </c>
      <c r="T139" s="25" t="s">
        <v>469</v>
      </c>
      <c r="U139" s="25" t="s">
        <v>110</v>
      </c>
      <c r="V139" s="15">
        <v>7</v>
      </c>
      <c r="W139" s="16">
        <v>222</v>
      </c>
      <c r="X139" s="16">
        <f t="shared" si="5"/>
        <v>1554</v>
      </c>
    </row>
    <row r="140" spans="1:24" s="1" customFormat="1" ht="105" customHeight="1">
      <c r="A140" s="24"/>
      <c r="B140" s="25" t="s">
        <v>437</v>
      </c>
      <c r="C140" s="25" t="s">
        <v>438</v>
      </c>
      <c r="D140" s="25">
        <v>126</v>
      </c>
      <c r="E140" s="25">
        <v>124.947</v>
      </c>
      <c r="F140" s="25">
        <v>0.24</v>
      </c>
      <c r="G140" s="25">
        <v>120</v>
      </c>
      <c r="H140" s="25">
        <v>80</v>
      </c>
      <c r="I140" s="25">
        <v>95</v>
      </c>
      <c r="J140" s="25" t="s">
        <v>476</v>
      </c>
      <c r="K140" s="25" t="s">
        <v>477</v>
      </c>
      <c r="L140" s="25" t="s">
        <v>478</v>
      </c>
      <c r="M140" s="25" t="s">
        <v>87</v>
      </c>
      <c r="N140" s="25" t="s">
        <v>124</v>
      </c>
      <c r="O140" s="25" t="s">
        <v>88</v>
      </c>
      <c r="P140" s="25" t="s">
        <v>31</v>
      </c>
      <c r="Q140" s="25" t="s">
        <v>32</v>
      </c>
      <c r="R140" s="25" t="s">
        <v>479</v>
      </c>
      <c r="S140" s="25" t="s">
        <v>125</v>
      </c>
      <c r="T140" s="25" t="s">
        <v>90</v>
      </c>
      <c r="U140" s="25" t="s">
        <v>36</v>
      </c>
      <c r="V140" s="15">
        <v>13</v>
      </c>
      <c r="W140" s="16">
        <v>108</v>
      </c>
      <c r="X140" s="16">
        <f t="shared" si="5"/>
        <v>1404</v>
      </c>
    </row>
    <row r="141" spans="1:24" s="1" customFormat="1" ht="105" customHeight="1">
      <c r="A141" s="24"/>
      <c r="B141" s="25" t="s">
        <v>437</v>
      </c>
      <c r="C141" s="25" t="s">
        <v>438</v>
      </c>
      <c r="D141" s="25">
        <v>126</v>
      </c>
      <c r="E141" s="25">
        <v>124.947</v>
      </c>
      <c r="F141" s="25">
        <v>0.24</v>
      </c>
      <c r="G141" s="25">
        <v>120</v>
      </c>
      <c r="H141" s="25">
        <v>80</v>
      </c>
      <c r="I141" s="25">
        <v>95</v>
      </c>
      <c r="J141" s="25" t="s">
        <v>480</v>
      </c>
      <c r="K141" s="25" t="s">
        <v>477</v>
      </c>
      <c r="L141" s="25" t="s">
        <v>478</v>
      </c>
      <c r="M141" s="25" t="s">
        <v>87</v>
      </c>
      <c r="N141" s="25" t="s">
        <v>124</v>
      </c>
      <c r="O141" s="25" t="s">
        <v>38</v>
      </c>
      <c r="P141" s="25" t="s">
        <v>31</v>
      </c>
      <c r="Q141" s="25" t="s">
        <v>32</v>
      </c>
      <c r="R141" s="25" t="s">
        <v>481</v>
      </c>
      <c r="S141" s="25" t="s">
        <v>125</v>
      </c>
      <c r="T141" s="25" t="s">
        <v>90</v>
      </c>
      <c r="U141" s="25" t="s">
        <v>36</v>
      </c>
      <c r="V141" s="15">
        <v>23</v>
      </c>
      <c r="W141" s="16">
        <v>108</v>
      </c>
      <c r="X141" s="16">
        <f t="shared" si="5"/>
        <v>2484</v>
      </c>
    </row>
    <row r="142" spans="1:24" s="1" customFormat="1" ht="105" customHeight="1">
      <c r="A142" s="24"/>
      <c r="B142" s="25" t="s">
        <v>437</v>
      </c>
      <c r="C142" s="25" t="s">
        <v>438</v>
      </c>
      <c r="D142" s="25">
        <v>126</v>
      </c>
      <c r="E142" s="25">
        <v>124.947</v>
      </c>
      <c r="F142" s="25">
        <v>0.24</v>
      </c>
      <c r="G142" s="25">
        <v>120</v>
      </c>
      <c r="H142" s="25">
        <v>80</v>
      </c>
      <c r="I142" s="25">
        <v>95</v>
      </c>
      <c r="J142" s="25" t="s">
        <v>482</v>
      </c>
      <c r="K142" s="25" t="s">
        <v>477</v>
      </c>
      <c r="L142" s="25" t="s">
        <v>478</v>
      </c>
      <c r="M142" s="25" t="s">
        <v>87</v>
      </c>
      <c r="N142" s="25" t="s">
        <v>128</v>
      </c>
      <c r="O142" s="25" t="s">
        <v>6</v>
      </c>
      <c r="P142" s="25" t="s">
        <v>31</v>
      </c>
      <c r="Q142" s="25" t="s">
        <v>32</v>
      </c>
      <c r="R142" s="25" t="s">
        <v>483</v>
      </c>
      <c r="S142" s="25" t="s">
        <v>125</v>
      </c>
      <c r="T142" s="25" t="s">
        <v>90</v>
      </c>
      <c r="U142" s="25" t="s">
        <v>36</v>
      </c>
      <c r="V142" s="15">
        <v>19</v>
      </c>
      <c r="W142" s="16">
        <v>108</v>
      </c>
      <c r="X142" s="16">
        <f t="shared" si="5"/>
        <v>2052</v>
      </c>
    </row>
    <row r="143" spans="1:24" s="1" customFormat="1" ht="105" customHeight="1">
      <c r="A143" s="24"/>
      <c r="B143" s="25" t="s">
        <v>437</v>
      </c>
      <c r="C143" s="25" t="s">
        <v>438</v>
      </c>
      <c r="D143" s="25">
        <v>126</v>
      </c>
      <c r="E143" s="25">
        <v>124.947</v>
      </c>
      <c r="F143" s="25">
        <v>0.24</v>
      </c>
      <c r="G143" s="25">
        <v>120</v>
      </c>
      <c r="H143" s="25">
        <v>80</v>
      </c>
      <c r="I143" s="25">
        <v>95</v>
      </c>
      <c r="J143" s="25" t="s">
        <v>484</v>
      </c>
      <c r="K143" s="25" t="s">
        <v>477</v>
      </c>
      <c r="L143" s="25" t="s">
        <v>478</v>
      </c>
      <c r="M143" s="25" t="s">
        <v>87</v>
      </c>
      <c r="N143" s="25" t="s">
        <v>124</v>
      </c>
      <c r="O143" s="25" t="s">
        <v>96</v>
      </c>
      <c r="P143" s="25" t="s">
        <v>31</v>
      </c>
      <c r="Q143" s="25" t="s">
        <v>32</v>
      </c>
      <c r="R143" s="25" t="s">
        <v>485</v>
      </c>
      <c r="S143" s="25" t="s">
        <v>125</v>
      </c>
      <c r="T143" s="25" t="s">
        <v>90</v>
      </c>
      <c r="U143" s="25" t="s">
        <v>36</v>
      </c>
      <c r="V143" s="15">
        <v>24</v>
      </c>
      <c r="W143" s="16">
        <v>108</v>
      </c>
      <c r="X143" s="16">
        <f t="shared" si="5"/>
        <v>2592</v>
      </c>
    </row>
    <row r="144" spans="1:24" s="1" customFormat="1" ht="105" customHeight="1">
      <c r="A144" s="24"/>
      <c r="B144" s="25" t="s">
        <v>437</v>
      </c>
      <c r="C144" s="25" t="s">
        <v>438</v>
      </c>
      <c r="D144" s="25">
        <v>126</v>
      </c>
      <c r="E144" s="25">
        <v>124.947</v>
      </c>
      <c r="F144" s="25">
        <v>0.24</v>
      </c>
      <c r="G144" s="25">
        <v>120</v>
      </c>
      <c r="H144" s="25">
        <v>80</v>
      </c>
      <c r="I144" s="25">
        <v>95</v>
      </c>
      <c r="J144" s="25" t="s">
        <v>486</v>
      </c>
      <c r="K144" s="25" t="s">
        <v>477</v>
      </c>
      <c r="L144" s="25" t="s">
        <v>478</v>
      </c>
      <c r="M144" s="25" t="s">
        <v>87</v>
      </c>
      <c r="N144" s="25" t="s">
        <v>128</v>
      </c>
      <c r="O144" s="25" t="s">
        <v>46</v>
      </c>
      <c r="P144" s="25" t="s">
        <v>31</v>
      </c>
      <c r="Q144" s="25" t="s">
        <v>32</v>
      </c>
      <c r="R144" s="25" t="s">
        <v>487</v>
      </c>
      <c r="S144" s="25" t="s">
        <v>125</v>
      </c>
      <c r="T144" s="25" t="s">
        <v>90</v>
      </c>
      <c r="U144" s="25" t="s">
        <v>36</v>
      </c>
      <c r="V144" s="15">
        <v>14</v>
      </c>
      <c r="W144" s="16">
        <v>108</v>
      </c>
      <c r="X144" s="16">
        <f t="shared" si="5"/>
        <v>1512</v>
      </c>
    </row>
    <row r="145" spans="1:24" s="1" customFormat="1" ht="105" customHeight="1">
      <c r="A145" s="24"/>
      <c r="B145" s="25" t="s">
        <v>437</v>
      </c>
      <c r="C145" s="25" t="s">
        <v>438</v>
      </c>
      <c r="D145" s="25">
        <v>126</v>
      </c>
      <c r="E145" s="25">
        <v>124.947</v>
      </c>
      <c r="F145" s="25">
        <v>0.24</v>
      </c>
      <c r="G145" s="25">
        <v>120</v>
      </c>
      <c r="H145" s="25">
        <v>80</v>
      </c>
      <c r="I145" s="25">
        <v>95</v>
      </c>
      <c r="J145" s="25" t="s">
        <v>488</v>
      </c>
      <c r="K145" s="25" t="s">
        <v>477</v>
      </c>
      <c r="L145" s="25" t="s">
        <v>478</v>
      </c>
      <c r="M145" s="25" t="s">
        <v>87</v>
      </c>
      <c r="N145" s="25" t="s">
        <v>124</v>
      </c>
      <c r="O145" s="25" t="s">
        <v>46</v>
      </c>
      <c r="P145" s="25" t="s">
        <v>31</v>
      </c>
      <c r="Q145" s="25" t="s">
        <v>32</v>
      </c>
      <c r="R145" s="25" t="s">
        <v>489</v>
      </c>
      <c r="S145" s="25" t="s">
        <v>125</v>
      </c>
      <c r="T145" s="25" t="s">
        <v>90</v>
      </c>
      <c r="U145" s="25" t="s">
        <v>36</v>
      </c>
      <c r="V145" s="15">
        <v>12</v>
      </c>
      <c r="W145" s="16">
        <v>108</v>
      </c>
      <c r="X145" s="16">
        <f t="shared" si="5"/>
        <v>1296</v>
      </c>
    </row>
    <row r="146" spans="1:24" s="1" customFormat="1" ht="105" customHeight="1">
      <c r="A146" s="24"/>
      <c r="B146" s="25" t="s">
        <v>437</v>
      </c>
      <c r="C146" s="25" t="s">
        <v>438</v>
      </c>
      <c r="D146" s="25">
        <v>126</v>
      </c>
      <c r="E146" s="25">
        <v>124.947</v>
      </c>
      <c r="F146" s="25">
        <v>0.24</v>
      </c>
      <c r="G146" s="25">
        <v>120</v>
      </c>
      <c r="H146" s="25">
        <v>80</v>
      </c>
      <c r="I146" s="25">
        <v>95</v>
      </c>
      <c r="J146" s="25" t="s">
        <v>490</v>
      </c>
      <c r="K146" s="25" t="s">
        <v>477</v>
      </c>
      <c r="L146" s="25" t="s">
        <v>478</v>
      </c>
      <c r="M146" s="25" t="s">
        <v>87</v>
      </c>
      <c r="N146" s="25" t="s">
        <v>124</v>
      </c>
      <c r="O146" s="25" t="s">
        <v>6</v>
      </c>
      <c r="P146" s="25" t="s">
        <v>31</v>
      </c>
      <c r="Q146" s="25" t="s">
        <v>32</v>
      </c>
      <c r="R146" s="25" t="s">
        <v>491</v>
      </c>
      <c r="S146" s="25" t="s">
        <v>125</v>
      </c>
      <c r="T146" s="25" t="s">
        <v>90</v>
      </c>
      <c r="U146" s="25" t="s">
        <v>36</v>
      </c>
      <c r="V146" s="15">
        <v>25</v>
      </c>
      <c r="W146" s="16">
        <v>108</v>
      </c>
      <c r="X146" s="16">
        <f t="shared" si="5"/>
        <v>2700</v>
      </c>
    </row>
    <row r="147" spans="1:24" s="1" customFormat="1" ht="105" customHeight="1">
      <c r="A147" s="24"/>
      <c r="B147" s="25" t="s">
        <v>437</v>
      </c>
      <c r="C147" s="25" t="s">
        <v>438</v>
      </c>
      <c r="D147" s="25">
        <v>126</v>
      </c>
      <c r="E147" s="25">
        <v>124.947</v>
      </c>
      <c r="F147" s="25">
        <v>0.24</v>
      </c>
      <c r="G147" s="25">
        <v>120</v>
      </c>
      <c r="H147" s="25">
        <v>80</v>
      </c>
      <c r="I147" s="25">
        <v>95</v>
      </c>
      <c r="J147" s="25" t="s">
        <v>492</v>
      </c>
      <c r="K147" s="25" t="s">
        <v>477</v>
      </c>
      <c r="L147" s="25" t="s">
        <v>478</v>
      </c>
      <c r="M147" s="25" t="s">
        <v>87</v>
      </c>
      <c r="N147" s="25" t="s">
        <v>128</v>
      </c>
      <c r="O147" s="25" t="s">
        <v>88</v>
      </c>
      <c r="P147" s="25" t="s">
        <v>31</v>
      </c>
      <c r="Q147" s="25" t="s">
        <v>32</v>
      </c>
      <c r="R147" s="25" t="s">
        <v>493</v>
      </c>
      <c r="S147" s="25" t="s">
        <v>125</v>
      </c>
      <c r="T147" s="25" t="s">
        <v>90</v>
      </c>
      <c r="U147" s="25" t="s">
        <v>36</v>
      </c>
      <c r="V147" s="15">
        <v>19</v>
      </c>
      <c r="W147" s="16">
        <v>108</v>
      </c>
      <c r="X147" s="16">
        <f t="shared" si="5"/>
        <v>2052</v>
      </c>
    </row>
    <row r="148" spans="1:24" s="1" customFormat="1" ht="105" customHeight="1">
      <c r="A148" s="24"/>
      <c r="B148" s="25" t="s">
        <v>437</v>
      </c>
      <c r="C148" s="25" t="s">
        <v>438</v>
      </c>
      <c r="D148" s="25">
        <v>126</v>
      </c>
      <c r="E148" s="25">
        <v>124.947</v>
      </c>
      <c r="F148" s="25">
        <v>0.24</v>
      </c>
      <c r="G148" s="25">
        <v>120</v>
      </c>
      <c r="H148" s="25">
        <v>80</v>
      </c>
      <c r="I148" s="25">
        <v>95</v>
      </c>
      <c r="J148" s="25" t="s">
        <v>494</v>
      </c>
      <c r="K148" s="25" t="s">
        <v>477</v>
      </c>
      <c r="L148" s="25" t="s">
        <v>478</v>
      </c>
      <c r="M148" s="25" t="s">
        <v>87</v>
      </c>
      <c r="N148" s="25" t="s">
        <v>128</v>
      </c>
      <c r="O148" s="25" t="s">
        <v>96</v>
      </c>
      <c r="P148" s="25" t="s">
        <v>31</v>
      </c>
      <c r="Q148" s="25" t="s">
        <v>32</v>
      </c>
      <c r="R148" s="25" t="s">
        <v>495</v>
      </c>
      <c r="S148" s="25" t="s">
        <v>125</v>
      </c>
      <c r="T148" s="25" t="s">
        <v>90</v>
      </c>
      <c r="U148" s="25" t="s">
        <v>36</v>
      </c>
      <c r="V148" s="15">
        <v>31</v>
      </c>
      <c r="W148" s="16">
        <v>108</v>
      </c>
      <c r="X148" s="16">
        <f t="shared" si="5"/>
        <v>3348</v>
      </c>
    </row>
    <row r="149" spans="1:24" s="1" customFormat="1" ht="105" customHeight="1">
      <c r="A149" s="24"/>
      <c r="B149" s="25" t="s">
        <v>437</v>
      </c>
      <c r="C149" s="25" t="s">
        <v>438</v>
      </c>
      <c r="D149" s="25">
        <v>126</v>
      </c>
      <c r="E149" s="25">
        <v>124.947</v>
      </c>
      <c r="F149" s="25">
        <v>0.24</v>
      </c>
      <c r="G149" s="25">
        <v>120</v>
      </c>
      <c r="H149" s="25">
        <v>80</v>
      </c>
      <c r="I149" s="25">
        <v>95</v>
      </c>
      <c r="J149" s="25" t="s">
        <v>496</v>
      </c>
      <c r="K149" s="25" t="s">
        <v>477</v>
      </c>
      <c r="L149" s="25" t="s">
        <v>478</v>
      </c>
      <c r="M149" s="25" t="s">
        <v>87</v>
      </c>
      <c r="N149" s="25" t="s">
        <v>128</v>
      </c>
      <c r="O149" s="25" t="s">
        <v>38</v>
      </c>
      <c r="P149" s="25" t="s">
        <v>31</v>
      </c>
      <c r="Q149" s="25" t="s">
        <v>32</v>
      </c>
      <c r="R149" s="25" t="s">
        <v>497</v>
      </c>
      <c r="S149" s="25" t="s">
        <v>125</v>
      </c>
      <c r="T149" s="25" t="s">
        <v>90</v>
      </c>
      <c r="U149" s="25" t="s">
        <v>36</v>
      </c>
      <c r="V149" s="15">
        <v>32</v>
      </c>
      <c r="W149" s="16">
        <v>108</v>
      </c>
      <c r="X149" s="16">
        <f t="shared" si="5"/>
        <v>3456</v>
      </c>
    </row>
    <row r="150" spans="1:24" s="1" customFormat="1" ht="105" customHeight="1">
      <c r="A150" s="24"/>
      <c r="B150" s="25" t="s">
        <v>437</v>
      </c>
      <c r="C150" s="25" t="s">
        <v>438</v>
      </c>
      <c r="D150" s="25">
        <v>126</v>
      </c>
      <c r="E150" s="25">
        <v>124.947</v>
      </c>
      <c r="F150" s="25">
        <v>0.14699999999999999</v>
      </c>
      <c r="G150" s="25">
        <v>120</v>
      </c>
      <c r="H150" s="25">
        <v>80</v>
      </c>
      <c r="I150" s="25">
        <v>95</v>
      </c>
      <c r="J150" s="25" t="s">
        <v>498</v>
      </c>
      <c r="K150" s="25" t="s">
        <v>499</v>
      </c>
      <c r="L150" s="25" t="s">
        <v>500</v>
      </c>
      <c r="M150" s="25" t="s">
        <v>87</v>
      </c>
      <c r="N150" s="25" t="s">
        <v>55</v>
      </c>
      <c r="O150" s="25" t="s">
        <v>96</v>
      </c>
      <c r="P150" s="25" t="s">
        <v>31</v>
      </c>
      <c r="Q150" s="25" t="s">
        <v>70</v>
      </c>
      <c r="R150" s="25" t="s">
        <v>501</v>
      </c>
      <c r="S150" s="25" t="s">
        <v>72</v>
      </c>
      <c r="T150" s="25" t="s">
        <v>168</v>
      </c>
      <c r="U150" s="25" t="s">
        <v>122</v>
      </c>
      <c r="V150" s="15">
        <v>1</v>
      </c>
      <c r="W150" s="16">
        <v>90</v>
      </c>
      <c r="X150" s="16">
        <f t="shared" si="5"/>
        <v>90</v>
      </c>
    </row>
    <row r="151" spans="1:24" s="1" customFormat="1" ht="105" customHeight="1">
      <c r="A151" s="24"/>
      <c r="B151" s="25" t="s">
        <v>437</v>
      </c>
      <c r="C151" s="25" t="s">
        <v>438</v>
      </c>
      <c r="D151" s="25">
        <v>126</v>
      </c>
      <c r="E151" s="25">
        <v>124.947</v>
      </c>
      <c r="F151" s="25">
        <v>0.14699999999999999</v>
      </c>
      <c r="G151" s="25">
        <v>120</v>
      </c>
      <c r="H151" s="25">
        <v>80</v>
      </c>
      <c r="I151" s="25">
        <v>95</v>
      </c>
      <c r="J151" s="25" t="s">
        <v>502</v>
      </c>
      <c r="K151" s="25" t="s">
        <v>499</v>
      </c>
      <c r="L151" s="25" t="s">
        <v>500</v>
      </c>
      <c r="M151" s="25" t="s">
        <v>87</v>
      </c>
      <c r="N151" s="25" t="s">
        <v>124</v>
      </c>
      <c r="O151" s="25" t="s">
        <v>38</v>
      </c>
      <c r="P151" s="25" t="s">
        <v>31</v>
      </c>
      <c r="Q151" s="25" t="s">
        <v>70</v>
      </c>
      <c r="R151" s="25" t="s">
        <v>503</v>
      </c>
      <c r="S151" s="25" t="s">
        <v>72</v>
      </c>
      <c r="T151" s="25" t="s">
        <v>168</v>
      </c>
      <c r="U151" s="25" t="s">
        <v>122</v>
      </c>
      <c r="V151" s="15">
        <v>1</v>
      </c>
      <c r="W151" s="16">
        <v>90</v>
      </c>
      <c r="X151" s="16">
        <f t="shared" si="5"/>
        <v>90</v>
      </c>
    </row>
    <row r="152" spans="1:24" s="1" customFormat="1" ht="105" customHeight="1">
      <c r="A152" s="24"/>
      <c r="B152" s="25" t="s">
        <v>437</v>
      </c>
      <c r="C152" s="25" t="s">
        <v>438</v>
      </c>
      <c r="D152" s="25">
        <v>126</v>
      </c>
      <c r="E152" s="25">
        <v>124.947</v>
      </c>
      <c r="F152" s="25">
        <v>0.14699999999999999</v>
      </c>
      <c r="G152" s="25">
        <v>120</v>
      </c>
      <c r="H152" s="25">
        <v>80</v>
      </c>
      <c r="I152" s="25">
        <v>95</v>
      </c>
      <c r="J152" s="25" t="s">
        <v>504</v>
      </c>
      <c r="K152" s="25" t="s">
        <v>499</v>
      </c>
      <c r="L152" s="25" t="s">
        <v>500</v>
      </c>
      <c r="M152" s="25" t="s">
        <v>87</v>
      </c>
      <c r="N152" s="25" t="s">
        <v>128</v>
      </c>
      <c r="O152" s="25" t="s">
        <v>6</v>
      </c>
      <c r="P152" s="25" t="s">
        <v>31</v>
      </c>
      <c r="Q152" s="25" t="s">
        <v>70</v>
      </c>
      <c r="R152" s="25" t="s">
        <v>505</v>
      </c>
      <c r="S152" s="25" t="s">
        <v>72</v>
      </c>
      <c r="T152" s="25" t="s">
        <v>168</v>
      </c>
      <c r="U152" s="25" t="s">
        <v>122</v>
      </c>
      <c r="V152" s="15">
        <v>1</v>
      </c>
      <c r="W152" s="16">
        <v>90</v>
      </c>
      <c r="X152" s="16">
        <f t="shared" si="5"/>
        <v>90</v>
      </c>
    </row>
    <row r="153" spans="1:24" s="1" customFormat="1" ht="105" customHeight="1">
      <c r="A153" s="24"/>
      <c r="B153" s="25" t="s">
        <v>437</v>
      </c>
      <c r="C153" s="25" t="s">
        <v>438</v>
      </c>
      <c r="D153" s="25">
        <v>126</v>
      </c>
      <c r="E153" s="25">
        <v>124.947</v>
      </c>
      <c r="F153" s="25">
        <v>0.14699999999999999</v>
      </c>
      <c r="G153" s="25">
        <v>120</v>
      </c>
      <c r="H153" s="25">
        <v>80</v>
      </c>
      <c r="I153" s="25">
        <v>95</v>
      </c>
      <c r="J153" s="25" t="s">
        <v>506</v>
      </c>
      <c r="K153" s="25" t="s">
        <v>499</v>
      </c>
      <c r="L153" s="25" t="s">
        <v>500</v>
      </c>
      <c r="M153" s="25" t="s">
        <v>87</v>
      </c>
      <c r="N153" s="25" t="s">
        <v>124</v>
      </c>
      <c r="O153" s="25" t="s">
        <v>88</v>
      </c>
      <c r="P153" s="25" t="s">
        <v>31</v>
      </c>
      <c r="Q153" s="25" t="s">
        <v>70</v>
      </c>
      <c r="R153" s="25" t="s">
        <v>507</v>
      </c>
      <c r="S153" s="25" t="s">
        <v>72</v>
      </c>
      <c r="T153" s="25" t="s">
        <v>168</v>
      </c>
      <c r="U153" s="25" t="s">
        <v>122</v>
      </c>
      <c r="V153" s="15">
        <v>3</v>
      </c>
      <c r="W153" s="16">
        <v>90</v>
      </c>
      <c r="X153" s="16">
        <f t="shared" si="5"/>
        <v>270</v>
      </c>
    </row>
    <row r="154" spans="1:24" s="1" customFormat="1" ht="105" customHeight="1">
      <c r="A154" s="24"/>
      <c r="B154" s="25" t="s">
        <v>437</v>
      </c>
      <c r="C154" s="25" t="s">
        <v>438</v>
      </c>
      <c r="D154" s="25">
        <v>126</v>
      </c>
      <c r="E154" s="25">
        <v>124.947</v>
      </c>
      <c r="F154" s="25">
        <v>0.14699999999999999</v>
      </c>
      <c r="G154" s="25">
        <v>120</v>
      </c>
      <c r="H154" s="25">
        <v>80</v>
      </c>
      <c r="I154" s="25">
        <v>95</v>
      </c>
      <c r="J154" s="25" t="s">
        <v>508</v>
      </c>
      <c r="K154" s="25" t="s">
        <v>499</v>
      </c>
      <c r="L154" s="25" t="s">
        <v>500</v>
      </c>
      <c r="M154" s="25" t="s">
        <v>87</v>
      </c>
      <c r="N154" s="25" t="s">
        <v>124</v>
      </c>
      <c r="O154" s="25" t="s">
        <v>6</v>
      </c>
      <c r="P154" s="25" t="s">
        <v>31</v>
      </c>
      <c r="Q154" s="25" t="s">
        <v>70</v>
      </c>
      <c r="R154" s="25" t="s">
        <v>509</v>
      </c>
      <c r="S154" s="25" t="s">
        <v>72</v>
      </c>
      <c r="T154" s="25" t="s">
        <v>168</v>
      </c>
      <c r="U154" s="25" t="s">
        <v>122</v>
      </c>
      <c r="V154" s="15">
        <v>4</v>
      </c>
      <c r="W154" s="16">
        <v>90</v>
      </c>
      <c r="X154" s="16">
        <f t="shared" si="5"/>
        <v>360</v>
      </c>
    </row>
    <row r="155" spans="1:24" s="1" customFormat="1" ht="105" customHeight="1">
      <c r="A155" s="24"/>
      <c r="B155" s="25" t="s">
        <v>437</v>
      </c>
      <c r="C155" s="25" t="s">
        <v>438</v>
      </c>
      <c r="D155" s="25">
        <v>126</v>
      </c>
      <c r="E155" s="25">
        <v>124.947</v>
      </c>
      <c r="F155" s="25">
        <v>0.14699999999999999</v>
      </c>
      <c r="G155" s="25">
        <v>120</v>
      </c>
      <c r="H155" s="25">
        <v>80</v>
      </c>
      <c r="I155" s="25">
        <v>95</v>
      </c>
      <c r="J155" s="25" t="s">
        <v>510</v>
      </c>
      <c r="K155" s="25" t="s">
        <v>499</v>
      </c>
      <c r="L155" s="25" t="s">
        <v>500</v>
      </c>
      <c r="M155" s="25" t="s">
        <v>87</v>
      </c>
      <c r="N155" s="25" t="s">
        <v>128</v>
      </c>
      <c r="O155" s="25" t="s">
        <v>88</v>
      </c>
      <c r="P155" s="25" t="s">
        <v>31</v>
      </c>
      <c r="Q155" s="25" t="s">
        <v>70</v>
      </c>
      <c r="R155" s="25" t="s">
        <v>511</v>
      </c>
      <c r="S155" s="25" t="s">
        <v>72</v>
      </c>
      <c r="T155" s="25" t="s">
        <v>168</v>
      </c>
      <c r="U155" s="25" t="s">
        <v>122</v>
      </c>
      <c r="V155" s="15">
        <v>1</v>
      </c>
      <c r="W155" s="16">
        <v>90</v>
      </c>
      <c r="X155" s="16">
        <f t="shared" si="5"/>
        <v>90</v>
      </c>
    </row>
    <row r="156" spans="1:24" s="1" customFormat="1" ht="105" customHeight="1">
      <c r="A156" s="24"/>
      <c r="B156" s="25" t="s">
        <v>437</v>
      </c>
      <c r="C156" s="25" t="s">
        <v>438</v>
      </c>
      <c r="D156" s="25">
        <v>126</v>
      </c>
      <c r="E156" s="25">
        <v>124.947</v>
      </c>
      <c r="F156" s="25">
        <v>0.14699999999999999</v>
      </c>
      <c r="G156" s="25">
        <v>120</v>
      </c>
      <c r="H156" s="25">
        <v>80</v>
      </c>
      <c r="I156" s="25">
        <v>95</v>
      </c>
      <c r="J156" s="25" t="s">
        <v>512</v>
      </c>
      <c r="K156" s="25" t="s">
        <v>499</v>
      </c>
      <c r="L156" s="25" t="s">
        <v>500</v>
      </c>
      <c r="M156" s="25" t="s">
        <v>87</v>
      </c>
      <c r="N156" s="25" t="s">
        <v>128</v>
      </c>
      <c r="O156" s="25" t="s">
        <v>96</v>
      </c>
      <c r="P156" s="25" t="s">
        <v>31</v>
      </c>
      <c r="Q156" s="25" t="s">
        <v>70</v>
      </c>
      <c r="R156" s="25" t="s">
        <v>513</v>
      </c>
      <c r="S156" s="25" t="s">
        <v>72</v>
      </c>
      <c r="T156" s="25" t="s">
        <v>168</v>
      </c>
      <c r="U156" s="25" t="s">
        <v>122</v>
      </c>
      <c r="V156" s="15">
        <v>1</v>
      </c>
      <c r="W156" s="16">
        <v>90</v>
      </c>
      <c r="X156" s="16">
        <f t="shared" si="5"/>
        <v>90</v>
      </c>
    </row>
    <row r="157" spans="1:24" s="1" customFormat="1" ht="105" customHeight="1">
      <c r="A157" s="24"/>
      <c r="B157" s="25" t="s">
        <v>437</v>
      </c>
      <c r="C157" s="25" t="s">
        <v>438</v>
      </c>
      <c r="D157" s="25">
        <v>126</v>
      </c>
      <c r="E157" s="25">
        <v>124.947</v>
      </c>
      <c r="F157" s="25">
        <v>0.14699999999999999</v>
      </c>
      <c r="G157" s="25">
        <v>120</v>
      </c>
      <c r="H157" s="25">
        <v>80</v>
      </c>
      <c r="I157" s="25">
        <v>95</v>
      </c>
      <c r="J157" s="25" t="s">
        <v>514</v>
      </c>
      <c r="K157" s="25" t="s">
        <v>499</v>
      </c>
      <c r="L157" s="25" t="s">
        <v>500</v>
      </c>
      <c r="M157" s="25" t="s">
        <v>87</v>
      </c>
      <c r="N157" s="25" t="s">
        <v>128</v>
      </c>
      <c r="O157" s="25" t="s">
        <v>38</v>
      </c>
      <c r="P157" s="25" t="s">
        <v>31</v>
      </c>
      <c r="Q157" s="25" t="s">
        <v>70</v>
      </c>
      <c r="R157" s="25" t="s">
        <v>515</v>
      </c>
      <c r="S157" s="25" t="s">
        <v>72</v>
      </c>
      <c r="T157" s="25" t="s">
        <v>168</v>
      </c>
      <c r="U157" s="25" t="s">
        <v>122</v>
      </c>
      <c r="V157" s="15">
        <v>2</v>
      </c>
      <c r="W157" s="16">
        <v>90</v>
      </c>
      <c r="X157" s="16">
        <f t="shared" si="5"/>
        <v>180</v>
      </c>
    </row>
    <row r="158" spans="1:24" s="1" customFormat="1" ht="105" customHeight="1">
      <c r="A158" s="24"/>
      <c r="B158" s="25" t="s">
        <v>437</v>
      </c>
      <c r="C158" s="25" t="s">
        <v>438</v>
      </c>
      <c r="D158" s="25">
        <v>126</v>
      </c>
      <c r="E158" s="25">
        <v>124.947</v>
      </c>
      <c r="F158" s="25">
        <v>0.14299999999999999</v>
      </c>
      <c r="G158" s="25">
        <v>120</v>
      </c>
      <c r="H158" s="25">
        <v>80</v>
      </c>
      <c r="I158" s="25">
        <v>95</v>
      </c>
      <c r="J158" s="25" t="s">
        <v>516</v>
      </c>
      <c r="K158" s="25" t="s">
        <v>517</v>
      </c>
      <c r="L158" s="25" t="s">
        <v>518</v>
      </c>
      <c r="M158" s="25" t="s">
        <v>87</v>
      </c>
      <c r="N158" s="25" t="s">
        <v>519</v>
      </c>
      <c r="O158" s="25" t="s">
        <v>96</v>
      </c>
      <c r="P158" s="25" t="s">
        <v>31</v>
      </c>
      <c r="Q158" s="25" t="s">
        <v>70</v>
      </c>
      <c r="R158" s="25" t="s">
        <v>520</v>
      </c>
      <c r="S158" s="25" t="s">
        <v>72</v>
      </c>
      <c r="T158" s="25" t="s">
        <v>521</v>
      </c>
      <c r="U158" s="25" t="s">
        <v>148</v>
      </c>
      <c r="V158" s="15">
        <v>1</v>
      </c>
      <c r="W158" s="16">
        <v>66</v>
      </c>
      <c r="X158" s="16">
        <f t="shared" ref="X158:X183" si="6">W158*V158</f>
        <v>66</v>
      </c>
    </row>
    <row r="159" spans="1:24" s="1" customFormat="1" ht="105" customHeight="1">
      <c r="A159" s="24"/>
      <c r="B159" s="25" t="s">
        <v>437</v>
      </c>
      <c r="C159" s="25" t="s">
        <v>438</v>
      </c>
      <c r="D159" s="25">
        <v>126</v>
      </c>
      <c r="E159" s="25">
        <v>124.947</v>
      </c>
      <c r="F159" s="25">
        <v>0.255</v>
      </c>
      <c r="G159" s="25">
        <v>120</v>
      </c>
      <c r="H159" s="25">
        <v>80</v>
      </c>
      <c r="I159" s="25">
        <v>95</v>
      </c>
      <c r="J159" s="25" t="s">
        <v>522</v>
      </c>
      <c r="K159" s="25" t="s">
        <v>523</v>
      </c>
      <c r="L159" s="25" t="s">
        <v>524</v>
      </c>
      <c r="M159" s="25" t="s">
        <v>29</v>
      </c>
      <c r="N159" s="25" t="s">
        <v>128</v>
      </c>
      <c r="O159" s="25" t="s">
        <v>525</v>
      </c>
      <c r="P159" s="25" t="s">
        <v>31</v>
      </c>
      <c r="Q159" s="25" t="s">
        <v>32</v>
      </c>
      <c r="R159" s="25" t="s">
        <v>526</v>
      </c>
      <c r="S159" s="25" t="s">
        <v>34</v>
      </c>
      <c r="T159" s="25" t="s">
        <v>35</v>
      </c>
      <c r="U159" s="25" t="s">
        <v>36</v>
      </c>
      <c r="V159" s="15">
        <v>2</v>
      </c>
      <c r="W159" s="16">
        <v>132</v>
      </c>
      <c r="X159" s="16">
        <f t="shared" si="6"/>
        <v>264</v>
      </c>
    </row>
    <row r="160" spans="1:24" s="1" customFormat="1" ht="105" customHeight="1">
      <c r="A160" s="24"/>
      <c r="B160" s="25" t="s">
        <v>437</v>
      </c>
      <c r="C160" s="25" t="s">
        <v>438</v>
      </c>
      <c r="D160" s="25">
        <v>126</v>
      </c>
      <c r="E160" s="25">
        <v>124.947</v>
      </c>
      <c r="F160" s="25">
        <v>0.221</v>
      </c>
      <c r="G160" s="25">
        <v>120</v>
      </c>
      <c r="H160" s="25">
        <v>80</v>
      </c>
      <c r="I160" s="25">
        <v>95</v>
      </c>
      <c r="J160" s="25" t="s">
        <v>527</v>
      </c>
      <c r="K160" s="25" t="s">
        <v>528</v>
      </c>
      <c r="L160" s="25" t="s">
        <v>529</v>
      </c>
      <c r="M160" s="25" t="s">
        <v>87</v>
      </c>
      <c r="N160" s="25" t="s">
        <v>51</v>
      </c>
      <c r="O160" s="25" t="s">
        <v>38</v>
      </c>
      <c r="P160" s="25" t="s">
        <v>31</v>
      </c>
      <c r="Q160" s="25" t="s">
        <v>70</v>
      </c>
      <c r="R160" s="25" t="s">
        <v>530</v>
      </c>
      <c r="S160" s="25" t="s">
        <v>72</v>
      </c>
      <c r="T160" s="25" t="s">
        <v>531</v>
      </c>
      <c r="U160" s="25" t="s">
        <v>122</v>
      </c>
      <c r="V160" s="15">
        <v>1</v>
      </c>
      <c r="W160" s="16">
        <v>144</v>
      </c>
      <c r="X160" s="16">
        <f t="shared" si="6"/>
        <v>144</v>
      </c>
    </row>
    <row r="161" spans="1:24" s="1" customFormat="1" ht="105" customHeight="1">
      <c r="A161" s="24"/>
      <c r="B161" s="25" t="s">
        <v>437</v>
      </c>
      <c r="C161" s="25" t="s">
        <v>438</v>
      </c>
      <c r="D161" s="25">
        <v>126</v>
      </c>
      <c r="E161" s="25">
        <v>124.947</v>
      </c>
      <c r="F161" s="25">
        <v>0.221</v>
      </c>
      <c r="G161" s="25">
        <v>120</v>
      </c>
      <c r="H161" s="25">
        <v>80</v>
      </c>
      <c r="I161" s="25">
        <v>95</v>
      </c>
      <c r="J161" s="25" t="s">
        <v>532</v>
      </c>
      <c r="K161" s="25" t="s">
        <v>528</v>
      </c>
      <c r="L161" s="25" t="s">
        <v>529</v>
      </c>
      <c r="M161" s="25" t="s">
        <v>87</v>
      </c>
      <c r="N161" s="25" t="s">
        <v>55</v>
      </c>
      <c r="O161" s="25" t="s">
        <v>6</v>
      </c>
      <c r="P161" s="25" t="s">
        <v>31</v>
      </c>
      <c r="Q161" s="25" t="s">
        <v>70</v>
      </c>
      <c r="R161" s="25" t="s">
        <v>533</v>
      </c>
      <c r="S161" s="25" t="s">
        <v>72</v>
      </c>
      <c r="T161" s="25" t="s">
        <v>531</v>
      </c>
      <c r="U161" s="25" t="s">
        <v>122</v>
      </c>
      <c r="V161" s="15">
        <v>1</v>
      </c>
      <c r="W161" s="16">
        <v>144</v>
      </c>
      <c r="X161" s="16">
        <f t="shared" si="6"/>
        <v>144</v>
      </c>
    </row>
    <row r="162" spans="1:24" s="1" customFormat="1" ht="105" customHeight="1">
      <c r="A162" s="24"/>
      <c r="B162" s="25" t="s">
        <v>437</v>
      </c>
      <c r="C162" s="25" t="s">
        <v>438</v>
      </c>
      <c r="D162" s="25">
        <v>126</v>
      </c>
      <c r="E162" s="25">
        <v>124.947</v>
      </c>
      <c r="F162" s="25">
        <v>0.13200000000000001</v>
      </c>
      <c r="G162" s="25">
        <v>120</v>
      </c>
      <c r="H162" s="25">
        <v>80</v>
      </c>
      <c r="I162" s="25">
        <v>95</v>
      </c>
      <c r="J162" s="25" t="s">
        <v>534</v>
      </c>
      <c r="K162" s="25" t="s">
        <v>535</v>
      </c>
      <c r="L162" s="25" t="s">
        <v>536</v>
      </c>
      <c r="M162" s="25" t="s">
        <v>87</v>
      </c>
      <c r="N162" s="25" t="s">
        <v>128</v>
      </c>
      <c r="O162" s="25" t="s">
        <v>96</v>
      </c>
      <c r="P162" s="25" t="s">
        <v>31</v>
      </c>
      <c r="Q162" s="25" t="s">
        <v>70</v>
      </c>
      <c r="R162" s="25" t="s">
        <v>537</v>
      </c>
      <c r="S162" s="25" t="s">
        <v>72</v>
      </c>
      <c r="T162" s="25" t="s">
        <v>168</v>
      </c>
      <c r="U162" s="25" t="s">
        <v>122</v>
      </c>
      <c r="V162" s="15">
        <v>3</v>
      </c>
      <c r="W162" s="16">
        <v>102</v>
      </c>
      <c r="X162" s="16">
        <f t="shared" si="6"/>
        <v>306</v>
      </c>
    </row>
    <row r="163" spans="1:24" s="1" customFormat="1" ht="105" customHeight="1">
      <c r="A163" s="24"/>
      <c r="B163" s="25" t="s">
        <v>437</v>
      </c>
      <c r="C163" s="25" t="s">
        <v>438</v>
      </c>
      <c r="D163" s="25">
        <v>126</v>
      </c>
      <c r="E163" s="25">
        <v>124.947</v>
      </c>
      <c r="F163" s="25">
        <v>0.13200000000000001</v>
      </c>
      <c r="G163" s="25">
        <v>120</v>
      </c>
      <c r="H163" s="25">
        <v>80</v>
      </c>
      <c r="I163" s="25">
        <v>95</v>
      </c>
      <c r="J163" s="25" t="s">
        <v>538</v>
      </c>
      <c r="K163" s="25" t="s">
        <v>535</v>
      </c>
      <c r="L163" s="25" t="s">
        <v>536</v>
      </c>
      <c r="M163" s="25" t="s">
        <v>87</v>
      </c>
      <c r="N163" s="25" t="s">
        <v>128</v>
      </c>
      <c r="O163" s="25" t="s">
        <v>6</v>
      </c>
      <c r="P163" s="25" t="s">
        <v>31</v>
      </c>
      <c r="Q163" s="25" t="s">
        <v>70</v>
      </c>
      <c r="R163" s="25" t="s">
        <v>539</v>
      </c>
      <c r="S163" s="25" t="s">
        <v>72</v>
      </c>
      <c r="T163" s="25" t="s">
        <v>168</v>
      </c>
      <c r="U163" s="25" t="s">
        <v>122</v>
      </c>
      <c r="V163" s="15">
        <v>2</v>
      </c>
      <c r="W163" s="16">
        <v>102</v>
      </c>
      <c r="X163" s="16">
        <f t="shared" si="6"/>
        <v>204</v>
      </c>
    </row>
    <row r="164" spans="1:24" s="1" customFormat="1" ht="105" customHeight="1">
      <c r="A164" s="24"/>
      <c r="B164" s="25" t="s">
        <v>437</v>
      </c>
      <c r="C164" s="25" t="s">
        <v>438</v>
      </c>
      <c r="D164" s="25">
        <v>126</v>
      </c>
      <c r="E164" s="25">
        <v>124.947</v>
      </c>
      <c r="F164" s="25">
        <v>0.13200000000000001</v>
      </c>
      <c r="G164" s="25">
        <v>120</v>
      </c>
      <c r="H164" s="25">
        <v>80</v>
      </c>
      <c r="I164" s="25">
        <v>95</v>
      </c>
      <c r="J164" s="25" t="s">
        <v>540</v>
      </c>
      <c r="K164" s="25" t="s">
        <v>535</v>
      </c>
      <c r="L164" s="25" t="s">
        <v>536</v>
      </c>
      <c r="M164" s="25" t="s">
        <v>87</v>
      </c>
      <c r="N164" s="25" t="s">
        <v>128</v>
      </c>
      <c r="O164" s="25" t="s">
        <v>38</v>
      </c>
      <c r="P164" s="25" t="s">
        <v>31</v>
      </c>
      <c r="Q164" s="25" t="s">
        <v>70</v>
      </c>
      <c r="R164" s="25" t="s">
        <v>541</v>
      </c>
      <c r="S164" s="25" t="s">
        <v>72</v>
      </c>
      <c r="T164" s="25" t="s">
        <v>168</v>
      </c>
      <c r="U164" s="25" t="s">
        <v>122</v>
      </c>
      <c r="V164" s="15">
        <v>1</v>
      </c>
      <c r="W164" s="16">
        <v>102</v>
      </c>
      <c r="X164" s="16">
        <f t="shared" si="6"/>
        <v>102</v>
      </c>
    </row>
    <row r="165" spans="1:24" s="1" customFormat="1" ht="105" customHeight="1">
      <c r="A165" s="24"/>
      <c r="B165" s="25" t="s">
        <v>437</v>
      </c>
      <c r="C165" s="25" t="s">
        <v>438</v>
      </c>
      <c r="D165" s="25">
        <v>126</v>
      </c>
      <c r="E165" s="25">
        <v>124.947</v>
      </c>
      <c r="F165" s="25">
        <v>0.16700000000000001</v>
      </c>
      <c r="G165" s="25">
        <v>120</v>
      </c>
      <c r="H165" s="25">
        <v>80</v>
      </c>
      <c r="I165" s="25">
        <v>95</v>
      </c>
      <c r="J165" s="25" t="s">
        <v>542</v>
      </c>
      <c r="K165" s="25" t="s">
        <v>543</v>
      </c>
      <c r="L165" s="25" t="s">
        <v>544</v>
      </c>
      <c r="M165" s="25" t="s">
        <v>87</v>
      </c>
      <c r="N165" s="25" t="s">
        <v>51</v>
      </c>
      <c r="O165" s="25" t="s">
        <v>38</v>
      </c>
      <c r="P165" s="25" t="s">
        <v>31</v>
      </c>
      <c r="Q165" s="25" t="s">
        <v>149</v>
      </c>
      <c r="R165" s="25" t="s">
        <v>545</v>
      </c>
      <c r="S165" s="25" t="s">
        <v>150</v>
      </c>
      <c r="T165" s="25" t="s">
        <v>151</v>
      </c>
      <c r="U165" s="25" t="s">
        <v>53</v>
      </c>
      <c r="V165" s="15">
        <v>15</v>
      </c>
      <c r="W165" s="16">
        <v>90</v>
      </c>
      <c r="X165" s="16">
        <f t="shared" si="6"/>
        <v>1350</v>
      </c>
    </row>
    <row r="166" spans="1:24" s="1" customFormat="1" ht="105" customHeight="1">
      <c r="A166" s="24"/>
      <c r="B166" s="25" t="s">
        <v>437</v>
      </c>
      <c r="C166" s="25" t="s">
        <v>438</v>
      </c>
      <c r="D166" s="25">
        <v>126</v>
      </c>
      <c r="E166" s="25">
        <v>124.947</v>
      </c>
      <c r="F166" s="25">
        <v>0.16700000000000001</v>
      </c>
      <c r="G166" s="25">
        <v>120</v>
      </c>
      <c r="H166" s="25">
        <v>80</v>
      </c>
      <c r="I166" s="25">
        <v>95</v>
      </c>
      <c r="J166" s="25" t="s">
        <v>546</v>
      </c>
      <c r="K166" s="25" t="s">
        <v>543</v>
      </c>
      <c r="L166" s="25" t="s">
        <v>544</v>
      </c>
      <c r="M166" s="25" t="s">
        <v>87</v>
      </c>
      <c r="N166" s="25" t="s">
        <v>51</v>
      </c>
      <c r="O166" s="25" t="s">
        <v>96</v>
      </c>
      <c r="P166" s="25" t="s">
        <v>31</v>
      </c>
      <c r="Q166" s="25" t="s">
        <v>149</v>
      </c>
      <c r="R166" s="25" t="s">
        <v>547</v>
      </c>
      <c r="S166" s="25" t="s">
        <v>150</v>
      </c>
      <c r="T166" s="25" t="s">
        <v>151</v>
      </c>
      <c r="U166" s="25" t="s">
        <v>53</v>
      </c>
      <c r="V166" s="15">
        <v>28</v>
      </c>
      <c r="W166" s="16">
        <v>90</v>
      </c>
      <c r="X166" s="16">
        <f t="shared" si="6"/>
        <v>2520</v>
      </c>
    </row>
    <row r="167" spans="1:24" s="1" customFormat="1" ht="105" customHeight="1">
      <c r="A167" s="24"/>
      <c r="B167" s="25" t="s">
        <v>437</v>
      </c>
      <c r="C167" s="25" t="s">
        <v>438</v>
      </c>
      <c r="D167" s="25">
        <v>126</v>
      </c>
      <c r="E167" s="25">
        <v>124.947</v>
      </c>
      <c r="F167" s="25">
        <v>0.16700000000000001</v>
      </c>
      <c r="G167" s="25">
        <v>120</v>
      </c>
      <c r="H167" s="25">
        <v>80</v>
      </c>
      <c r="I167" s="25">
        <v>95</v>
      </c>
      <c r="J167" s="25" t="s">
        <v>548</v>
      </c>
      <c r="K167" s="25" t="s">
        <v>543</v>
      </c>
      <c r="L167" s="25" t="s">
        <v>544</v>
      </c>
      <c r="M167" s="25" t="s">
        <v>87</v>
      </c>
      <c r="N167" s="25" t="s">
        <v>146</v>
      </c>
      <c r="O167" s="25" t="s">
        <v>6</v>
      </c>
      <c r="P167" s="25" t="s">
        <v>31</v>
      </c>
      <c r="Q167" s="25" t="s">
        <v>149</v>
      </c>
      <c r="R167" s="25" t="s">
        <v>549</v>
      </c>
      <c r="S167" s="25" t="s">
        <v>150</v>
      </c>
      <c r="T167" s="25" t="s">
        <v>151</v>
      </c>
      <c r="U167" s="25" t="s">
        <v>53</v>
      </c>
      <c r="V167" s="15">
        <v>37</v>
      </c>
      <c r="W167" s="16">
        <v>90</v>
      </c>
      <c r="X167" s="16">
        <f t="shared" si="6"/>
        <v>3330</v>
      </c>
    </row>
    <row r="168" spans="1:24" s="1" customFormat="1" ht="105" customHeight="1">
      <c r="A168" s="24"/>
      <c r="B168" s="25" t="s">
        <v>437</v>
      </c>
      <c r="C168" s="25" t="s">
        <v>438</v>
      </c>
      <c r="D168" s="25">
        <v>126</v>
      </c>
      <c r="E168" s="25">
        <v>124.947</v>
      </c>
      <c r="F168" s="25">
        <v>0.16700000000000001</v>
      </c>
      <c r="G168" s="25">
        <v>120</v>
      </c>
      <c r="H168" s="25">
        <v>80</v>
      </c>
      <c r="I168" s="25">
        <v>95</v>
      </c>
      <c r="J168" s="25" t="s">
        <v>550</v>
      </c>
      <c r="K168" s="25" t="s">
        <v>543</v>
      </c>
      <c r="L168" s="25" t="s">
        <v>544</v>
      </c>
      <c r="M168" s="25" t="s">
        <v>87</v>
      </c>
      <c r="N168" s="25" t="s">
        <v>51</v>
      </c>
      <c r="O168" s="25" t="s">
        <v>88</v>
      </c>
      <c r="P168" s="25" t="s">
        <v>31</v>
      </c>
      <c r="Q168" s="25" t="s">
        <v>149</v>
      </c>
      <c r="R168" s="25" t="s">
        <v>551</v>
      </c>
      <c r="S168" s="25" t="s">
        <v>150</v>
      </c>
      <c r="T168" s="25" t="s">
        <v>151</v>
      </c>
      <c r="U168" s="25" t="s">
        <v>53</v>
      </c>
      <c r="V168" s="15">
        <v>18</v>
      </c>
      <c r="W168" s="16">
        <v>90</v>
      </c>
      <c r="X168" s="16">
        <f t="shared" si="6"/>
        <v>1620</v>
      </c>
    </row>
    <row r="169" spans="1:24" s="1" customFormat="1" ht="105" customHeight="1">
      <c r="A169" s="24"/>
      <c r="B169" s="25" t="s">
        <v>437</v>
      </c>
      <c r="C169" s="25" t="s">
        <v>438</v>
      </c>
      <c r="D169" s="25">
        <v>126</v>
      </c>
      <c r="E169" s="25">
        <v>124.947</v>
      </c>
      <c r="F169" s="25">
        <v>0.16700000000000001</v>
      </c>
      <c r="G169" s="25">
        <v>120</v>
      </c>
      <c r="H169" s="25">
        <v>80</v>
      </c>
      <c r="I169" s="25">
        <v>95</v>
      </c>
      <c r="J169" s="25" t="s">
        <v>552</v>
      </c>
      <c r="K169" s="25" t="s">
        <v>543</v>
      </c>
      <c r="L169" s="25" t="s">
        <v>544</v>
      </c>
      <c r="M169" s="25" t="s">
        <v>87</v>
      </c>
      <c r="N169" s="25" t="s">
        <v>146</v>
      </c>
      <c r="O169" s="25" t="s">
        <v>46</v>
      </c>
      <c r="P169" s="25" t="s">
        <v>31</v>
      </c>
      <c r="Q169" s="25" t="s">
        <v>149</v>
      </c>
      <c r="R169" s="25" t="s">
        <v>553</v>
      </c>
      <c r="S169" s="25" t="s">
        <v>150</v>
      </c>
      <c r="T169" s="25" t="s">
        <v>151</v>
      </c>
      <c r="U169" s="25" t="s">
        <v>53</v>
      </c>
      <c r="V169" s="15">
        <v>29</v>
      </c>
      <c r="W169" s="16">
        <v>90</v>
      </c>
      <c r="X169" s="16">
        <f t="shared" si="6"/>
        <v>2610</v>
      </c>
    </row>
    <row r="170" spans="1:24" s="1" customFormat="1" ht="105" customHeight="1">
      <c r="A170" s="24"/>
      <c r="B170" s="25" t="s">
        <v>437</v>
      </c>
      <c r="C170" s="25" t="s">
        <v>438</v>
      </c>
      <c r="D170" s="25">
        <v>126</v>
      </c>
      <c r="E170" s="25">
        <v>124.947</v>
      </c>
      <c r="F170" s="25">
        <v>0.16700000000000001</v>
      </c>
      <c r="G170" s="25">
        <v>120</v>
      </c>
      <c r="H170" s="25">
        <v>80</v>
      </c>
      <c r="I170" s="25">
        <v>95</v>
      </c>
      <c r="J170" s="25" t="s">
        <v>554</v>
      </c>
      <c r="K170" s="25" t="s">
        <v>543</v>
      </c>
      <c r="L170" s="25" t="s">
        <v>544</v>
      </c>
      <c r="M170" s="25" t="s">
        <v>87</v>
      </c>
      <c r="N170" s="25" t="s">
        <v>51</v>
      </c>
      <c r="O170" s="25" t="s">
        <v>6</v>
      </c>
      <c r="P170" s="25" t="s">
        <v>31</v>
      </c>
      <c r="Q170" s="25" t="s">
        <v>149</v>
      </c>
      <c r="R170" s="25" t="s">
        <v>555</v>
      </c>
      <c r="S170" s="25" t="s">
        <v>150</v>
      </c>
      <c r="T170" s="25" t="s">
        <v>151</v>
      </c>
      <c r="U170" s="25" t="s">
        <v>53</v>
      </c>
      <c r="V170" s="15">
        <v>34</v>
      </c>
      <c r="W170" s="16">
        <v>90</v>
      </c>
      <c r="X170" s="16">
        <f t="shared" si="6"/>
        <v>3060</v>
      </c>
    </row>
    <row r="171" spans="1:24" s="1" customFormat="1" ht="105" customHeight="1">
      <c r="A171" s="24"/>
      <c r="B171" s="25" t="s">
        <v>437</v>
      </c>
      <c r="C171" s="25" t="s">
        <v>438</v>
      </c>
      <c r="D171" s="25">
        <v>126</v>
      </c>
      <c r="E171" s="25">
        <v>124.947</v>
      </c>
      <c r="F171" s="25">
        <v>0.16700000000000001</v>
      </c>
      <c r="G171" s="25">
        <v>120</v>
      </c>
      <c r="H171" s="25">
        <v>80</v>
      </c>
      <c r="I171" s="25">
        <v>95</v>
      </c>
      <c r="J171" s="25" t="s">
        <v>556</v>
      </c>
      <c r="K171" s="25" t="s">
        <v>543</v>
      </c>
      <c r="L171" s="25" t="s">
        <v>544</v>
      </c>
      <c r="M171" s="25" t="s">
        <v>87</v>
      </c>
      <c r="N171" s="25" t="s">
        <v>146</v>
      </c>
      <c r="O171" s="25" t="s">
        <v>96</v>
      </c>
      <c r="P171" s="25" t="s">
        <v>31</v>
      </c>
      <c r="Q171" s="25" t="s">
        <v>149</v>
      </c>
      <c r="R171" s="25" t="s">
        <v>557</v>
      </c>
      <c r="S171" s="25" t="s">
        <v>150</v>
      </c>
      <c r="T171" s="25" t="s">
        <v>151</v>
      </c>
      <c r="U171" s="25" t="s">
        <v>53</v>
      </c>
      <c r="V171" s="15">
        <v>46</v>
      </c>
      <c r="W171" s="16">
        <v>90</v>
      </c>
      <c r="X171" s="16">
        <f t="shared" si="6"/>
        <v>4140</v>
      </c>
    </row>
    <row r="172" spans="1:24" s="1" customFormat="1" ht="105" customHeight="1">
      <c r="A172" s="24"/>
      <c r="B172" s="25" t="s">
        <v>437</v>
      </c>
      <c r="C172" s="25" t="s">
        <v>438</v>
      </c>
      <c r="D172" s="25">
        <v>126</v>
      </c>
      <c r="E172" s="25">
        <v>124.947</v>
      </c>
      <c r="F172" s="25">
        <v>0.16700000000000001</v>
      </c>
      <c r="G172" s="25">
        <v>120</v>
      </c>
      <c r="H172" s="25">
        <v>80</v>
      </c>
      <c r="I172" s="25">
        <v>95</v>
      </c>
      <c r="J172" s="25" t="s">
        <v>558</v>
      </c>
      <c r="K172" s="25" t="s">
        <v>543</v>
      </c>
      <c r="L172" s="25" t="s">
        <v>544</v>
      </c>
      <c r="M172" s="25" t="s">
        <v>87</v>
      </c>
      <c r="N172" s="25" t="s">
        <v>51</v>
      </c>
      <c r="O172" s="25" t="s">
        <v>46</v>
      </c>
      <c r="P172" s="25" t="s">
        <v>31</v>
      </c>
      <c r="Q172" s="25" t="s">
        <v>149</v>
      </c>
      <c r="R172" s="25" t="s">
        <v>559</v>
      </c>
      <c r="S172" s="25" t="s">
        <v>150</v>
      </c>
      <c r="T172" s="25" t="s">
        <v>151</v>
      </c>
      <c r="U172" s="25" t="s">
        <v>53</v>
      </c>
      <c r="V172" s="15">
        <v>17</v>
      </c>
      <c r="W172" s="16">
        <v>90</v>
      </c>
      <c r="X172" s="16">
        <f t="shared" si="6"/>
        <v>1530</v>
      </c>
    </row>
    <row r="173" spans="1:24" s="1" customFormat="1" ht="105" customHeight="1">
      <c r="A173" s="24"/>
      <c r="B173" s="25" t="s">
        <v>437</v>
      </c>
      <c r="C173" s="25" t="s">
        <v>438</v>
      </c>
      <c r="D173" s="25">
        <v>126</v>
      </c>
      <c r="E173" s="25">
        <v>124.947</v>
      </c>
      <c r="F173" s="25">
        <v>0.16700000000000001</v>
      </c>
      <c r="G173" s="25">
        <v>120</v>
      </c>
      <c r="H173" s="25">
        <v>80</v>
      </c>
      <c r="I173" s="25">
        <v>95</v>
      </c>
      <c r="J173" s="25" t="s">
        <v>560</v>
      </c>
      <c r="K173" s="25" t="s">
        <v>543</v>
      </c>
      <c r="L173" s="25" t="s">
        <v>544</v>
      </c>
      <c r="M173" s="25" t="s">
        <v>87</v>
      </c>
      <c r="N173" s="25" t="s">
        <v>146</v>
      </c>
      <c r="O173" s="25" t="s">
        <v>88</v>
      </c>
      <c r="P173" s="25" t="s">
        <v>31</v>
      </c>
      <c r="Q173" s="25" t="s">
        <v>149</v>
      </c>
      <c r="R173" s="25" t="s">
        <v>561</v>
      </c>
      <c r="S173" s="25" t="s">
        <v>150</v>
      </c>
      <c r="T173" s="25" t="s">
        <v>151</v>
      </c>
      <c r="U173" s="25" t="s">
        <v>53</v>
      </c>
      <c r="V173" s="15">
        <v>18</v>
      </c>
      <c r="W173" s="16">
        <v>90</v>
      </c>
      <c r="X173" s="16">
        <f t="shared" si="6"/>
        <v>1620</v>
      </c>
    </row>
    <row r="174" spans="1:24" s="1" customFormat="1" ht="105" customHeight="1">
      <c r="A174" s="24"/>
      <c r="B174" s="25" t="s">
        <v>437</v>
      </c>
      <c r="C174" s="25" t="s">
        <v>438</v>
      </c>
      <c r="D174" s="25">
        <v>126</v>
      </c>
      <c r="E174" s="25">
        <v>124.947</v>
      </c>
      <c r="F174" s="25">
        <v>0.16700000000000001</v>
      </c>
      <c r="G174" s="25">
        <v>120</v>
      </c>
      <c r="H174" s="25">
        <v>80</v>
      </c>
      <c r="I174" s="25">
        <v>95</v>
      </c>
      <c r="J174" s="25" t="s">
        <v>562</v>
      </c>
      <c r="K174" s="25" t="s">
        <v>543</v>
      </c>
      <c r="L174" s="25" t="s">
        <v>544</v>
      </c>
      <c r="M174" s="25" t="s">
        <v>87</v>
      </c>
      <c r="N174" s="25" t="s">
        <v>146</v>
      </c>
      <c r="O174" s="25" t="s">
        <v>38</v>
      </c>
      <c r="P174" s="25" t="s">
        <v>31</v>
      </c>
      <c r="Q174" s="25" t="s">
        <v>149</v>
      </c>
      <c r="R174" s="25" t="s">
        <v>563</v>
      </c>
      <c r="S174" s="25" t="s">
        <v>150</v>
      </c>
      <c r="T174" s="25" t="s">
        <v>151</v>
      </c>
      <c r="U174" s="25" t="s">
        <v>53</v>
      </c>
      <c r="V174" s="15">
        <v>22</v>
      </c>
      <c r="W174" s="16">
        <v>90</v>
      </c>
      <c r="X174" s="16">
        <f t="shared" si="6"/>
        <v>1980</v>
      </c>
    </row>
    <row r="175" spans="1:24" s="1" customFormat="1" ht="105" customHeight="1">
      <c r="A175" s="24"/>
      <c r="B175" s="25" t="s">
        <v>437</v>
      </c>
      <c r="C175" s="25" t="s">
        <v>438</v>
      </c>
      <c r="D175" s="25">
        <v>126</v>
      </c>
      <c r="E175" s="25">
        <v>124.947</v>
      </c>
      <c r="F175" s="25">
        <v>0.187</v>
      </c>
      <c r="G175" s="25">
        <v>120</v>
      </c>
      <c r="H175" s="25">
        <v>80</v>
      </c>
      <c r="I175" s="25">
        <v>95</v>
      </c>
      <c r="J175" s="25" t="s">
        <v>564</v>
      </c>
      <c r="K175" s="25" t="s">
        <v>565</v>
      </c>
      <c r="L175" s="25" t="s">
        <v>566</v>
      </c>
      <c r="M175" s="25" t="s">
        <v>87</v>
      </c>
      <c r="N175" s="25" t="s">
        <v>55</v>
      </c>
      <c r="O175" s="25" t="s">
        <v>6</v>
      </c>
      <c r="P175" s="25" t="s">
        <v>31</v>
      </c>
      <c r="Q175" s="25" t="s">
        <v>32</v>
      </c>
      <c r="R175" s="25" t="s">
        <v>567</v>
      </c>
      <c r="S175" s="25" t="s">
        <v>126</v>
      </c>
      <c r="T175" s="25" t="s">
        <v>121</v>
      </c>
      <c r="U175" s="25" t="s">
        <v>53</v>
      </c>
      <c r="V175" s="15">
        <v>1</v>
      </c>
      <c r="W175" s="16">
        <v>96</v>
      </c>
      <c r="X175" s="16">
        <f t="shared" si="6"/>
        <v>96</v>
      </c>
    </row>
    <row r="176" spans="1:24" s="1" customFormat="1" ht="105" customHeight="1">
      <c r="A176" s="24"/>
      <c r="B176" s="25" t="s">
        <v>437</v>
      </c>
      <c r="C176" s="25" t="s">
        <v>438</v>
      </c>
      <c r="D176" s="25">
        <v>126</v>
      </c>
      <c r="E176" s="25">
        <v>124.947</v>
      </c>
      <c r="F176" s="25">
        <v>0.13200000000000001</v>
      </c>
      <c r="G176" s="25">
        <v>120</v>
      </c>
      <c r="H176" s="25">
        <v>80</v>
      </c>
      <c r="I176" s="25">
        <v>95</v>
      </c>
      <c r="J176" s="25" t="s">
        <v>568</v>
      </c>
      <c r="K176" s="25" t="s">
        <v>569</v>
      </c>
      <c r="L176" s="25" t="s">
        <v>570</v>
      </c>
      <c r="M176" s="25" t="s">
        <v>571</v>
      </c>
      <c r="N176" s="25" t="s">
        <v>161</v>
      </c>
      <c r="O176" s="25" t="s">
        <v>572</v>
      </c>
      <c r="P176" s="25" t="s">
        <v>31</v>
      </c>
      <c r="Q176" s="25" t="s">
        <v>32</v>
      </c>
      <c r="R176" s="25" t="s">
        <v>573</v>
      </c>
      <c r="S176" s="25" t="s">
        <v>34</v>
      </c>
      <c r="T176" s="25" t="s">
        <v>35</v>
      </c>
      <c r="U176" s="25" t="s">
        <v>53</v>
      </c>
      <c r="V176" s="15">
        <v>3</v>
      </c>
      <c r="W176" s="16">
        <v>60</v>
      </c>
      <c r="X176" s="16">
        <f t="shared" si="6"/>
        <v>180</v>
      </c>
    </row>
    <row r="177" spans="1:24" s="1" customFormat="1" ht="105" customHeight="1">
      <c r="A177" s="24"/>
      <c r="B177" s="25" t="s">
        <v>437</v>
      </c>
      <c r="C177" s="25" t="s">
        <v>438</v>
      </c>
      <c r="D177" s="25">
        <v>126</v>
      </c>
      <c r="E177" s="25">
        <v>124.947</v>
      </c>
      <c r="F177" s="25">
        <v>0.112</v>
      </c>
      <c r="G177" s="25">
        <v>120</v>
      </c>
      <c r="H177" s="25">
        <v>80</v>
      </c>
      <c r="I177" s="25">
        <v>95</v>
      </c>
      <c r="J177" s="25" t="s">
        <v>574</v>
      </c>
      <c r="K177" s="25" t="s">
        <v>575</v>
      </c>
      <c r="L177" s="25" t="s">
        <v>576</v>
      </c>
      <c r="M177" s="25" t="s">
        <v>436</v>
      </c>
      <c r="N177" s="25" t="s">
        <v>30</v>
      </c>
      <c r="O177" s="25" t="s">
        <v>572</v>
      </c>
      <c r="P177" s="25" t="s">
        <v>31</v>
      </c>
      <c r="Q177" s="25" t="s">
        <v>32</v>
      </c>
      <c r="R177" s="25" t="s">
        <v>577</v>
      </c>
      <c r="S177" s="25" t="s">
        <v>34</v>
      </c>
      <c r="T177" s="25" t="s">
        <v>35</v>
      </c>
      <c r="U177" s="25" t="s">
        <v>53</v>
      </c>
      <c r="V177" s="15">
        <v>2</v>
      </c>
      <c r="W177" s="16">
        <v>66</v>
      </c>
      <c r="X177" s="16">
        <f t="shared" si="6"/>
        <v>132</v>
      </c>
    </row>
    <row r="178" spans="1:24" s="1" customFormat="1" ht="105" customHeight="1">
      <c r="A178" s="24"/>
      <c r="B178" s="25" t="s">
        <v>437</v>
      </c>
      <c r="C178" s="25" t="s">
        <v>438</v>
      </c>
      <c r="D178" s="25">
        <v>126</v>
      </c>
      <c r="E178" s="25">
        <v>124.947</v>
      </c>
      <c r="F178" s="25">
        <v>0.23499999999999999</v>
      </c>
      <c r="G178" s="25">
        <v>120</v>
      </c>
      <c r="H178" s="25">
        <v>80</v>
      </c>
      <c r="I178" s="25">
        <v>95</v>
      </c>
      <c r="J178" s="25" t="s">
        <v>578</v>
      </c>
      <c r="K178" s="25" t="s">
        <v>579</v>
      </c>
      <c r="L178" s="25" t="s">
        <v>580</v>
      </c>
      <c r="M178" s="25" t="s">
        <v>87</v>
      </c>
      <c r="N178" s="25" t="s">
        <v>128</v>
      </c>
      <c r="O178" s="25" t="s">
        <v>6</v>
      </c>
      <c r="P178" s="25" t="s">
        <v>31</v>
      </c>
      <c r="Q178" s="25" t="s">
        <v>32</v>
      </c>
      <c r="R178" s="25" t="s">
        <v>581</v>
      </c>
      <c r="S178" s="25" t="s">
        <v>126</v>
      </c>
      <c r="T178" s="25" t="s">
        <v>168</v>
      </c>
      <c r="U178" s="25" t="s">
        <v>122</v>
      </c>
      <c r="V178" s="15">
        <v>4</v>
      </c>
      <c r="W178" s="16">
        <v>138</v>
      </c>
      <c r="X178" s="16">
        <f t="shared" si="6"/>
        <v>552</v>
      </c>
    </row>
    <row r="179" spans="1:24" s="1" customFormat="1" ht="105" customHeight="1">
      <c r="A179" s="24"/>
      <c r="B179" s="25" t="s">
        <v>437</v>
      </c>
      <c r="C179" s="25" t="s">
        <v>438</v>
      </c>
      <c r="D179" s="25">
        <v>126</v>
      </c>
      <c r="E179" s="25">
        <v>124.947</v>
      </c>
      <c r="F179" s="25">
        <v>0.23499999999999999</v>
      </c>
      <c r="G179" s="25">
        <v>120</v>
      </c>
      <c r="H179" s="25">
        <v>80</v>
      </c>
      <c r="I179" s="25">
        <v>95</v>
      </c>
      <c r="J179" s="25" t="s">
        <v>582</v>
      </c>
      <c r="K179" s="25" t="s">
        <v>579</v>
      </c>
      <c r="L179" s="25" t="s">
        <v>580</v>
      </c>
      <c r="M179" s="25" t="s">
        <v>87</v>
      </c>
      <c r="N179" s="25" t="s">
        <v>128</v>
      </c>
      <c r="O179" s="25" t="s">
        <v>96</v>
      </c>
      <c r="P179" s="25" t="s">
        <v>31</v>
      </c>
      <c r="Q179" s="25" t="s">
        <v>32</v>
      </c>
      <c r="R179" s="25" t="s">
        <v>583</v>
      </c>
      <c r="S179" s="25" t="s">
        <v>126</v>
      </c>
      <c r="T179" s="25" t="s">
        <v>168</v>
      </c>
      <c r="U179" s="25" t="s">
        <v>122</v>
      </c>
      <c r="V179" s="15">
        <v>5</v>
      </c>
      <c r="W179" s="16">
        <v>138</v>
      </c>
      <c r="X179" s="16">
        <f t="shared" si="6"/>
        <v>690</v>
      </c>
    </row>
    <row r="180" spans="1:24" s="1" customFormat="1" ht="11.25">
      <c r="A180" s="24"/>
      <c r="B180" s="25" t="s">
        <v>437</v>
      </c>
      <c r="C180" s="25" t="s">
        <v>438</v>
      </c>
      <c r="D180" s="25">
        <v>126</v>
      </c>
      <c r="E180" s="25">
        <v>124.947</v>
      </c>
      <c r="F180" s="25">
        <v>5.3999999999999999E-2</v>
      </c>
      <c r="G180" s="25">
        <v>120</v>
      </c>
      <c r="H180" s="25">
        <v>80</v>
      </c>
      <c r="I180" s="25">
        <v>95</v>
      </c>
      <c r="J180" s="25" t="s">
        <v>584</v>
      </c>
      <c r="K180" s="25" t="s">
        <v>585</v>
      </c>
      <c r="L180" s="25" t="s">
        <v>586</v>
      </c>
      <c r="M180" s="25" t="s">
        <v>436</v>
      </c>
      <c r="N180" s="25" t="s">
        <v>124</v>
      </c>
      <c r="O180" s="25" t="s">
        <v>587</v>
      </c>
      <c r="P180" s="25" t="s">
        <v>31</v>
      </c>
      <c r="Q180" s="25" t="s">
        <v>115</v>
      </c>
      <c r="R180" s="25" t="s">
        <v>588</v>
      </c>
      <c r="S180" s="25" t="s">
        <v>589</v>
      </c>
      <c r="T180" s="25" t="s">
        <v>590</v>
      </c>
      <c r="U180" s="25" t="s">
        <v>53</v>
      </c>
      <c r="V180" s="15">
        <v>1</v>
      </c>
      <c r="W180" s="16">
        <v>82.8</v>
      </c>
      <c r="X180" s="16">
        <f t="shared" si="6"/>
        <v>82.8</v>
      </c>
    </row>
    <row r="181" spans="1:24" s="1" customFormat="1" ht="11.25">
      <c r="A181" s="24"/>
      <c r="B181" s="25" t="s">
        <v>437</v>
      </c>
      <c r="C181" s="25" t="s">
        <v>438</v>
      </c>
      <c r="D181" s="25">
        <v>126</v>
      </c>
      <c r="E181" s="25">
        <v>124.947</v>
      </c>
      <c r="F181" s="25">
        <v>0.35</v>
      </c>
      <c r="G181" s="25">
        <v>120</v>
      </c>
      <c r="H181" s="25">
        <v>80</v>
      </c>
      <c r="I181" s="25">
        <v>95</v>
      </c>
      <c r="J181" s="25" t="s">
        <v>591</v>
      </c>
      <c r="K181" s="25" t="s">
        <v>592</v>
      </c>
      <c r="L181" s="25" t="s">
        <v>593</v>
      </c>
      <c r="M181" s="25" t="s">
        <v>87</v>
      </c>
      <c r="N181" s="25" t="s">
        <v>51</v>
      </c>
      <c r="O181" s="25" t="s">
        <v>46</v>
      </c>
      <c r="P181" s="25" t="s">
        <v>31</v>
      </c>
      <c r="Q181" s="25" t="s">
        <v>594</v>
      </c>
      <c r="R181" s="25" t="s">
        <v>595</v>
      </c>
      <c r="S181" s="25" t="s">
        <v>596</v>
      </c>
      <c r="T181" s="25" t="s">
        <v>597</v>
      </c>
      <c r="U181" s="25" t="s">
        <v>53</v>
      </c>
      <c r="V181" s="15">
        <v>2</v>
      </c>
      <c r="W181" s="16">
        <v>96</v>
      </c>
      <c r="X181" s="16">
        <f t="shared" si="6"/>
        <v>192</v>
      </c>
    </row>
    <row r="182" spans="1:24" s="1" customFormat="1" ht="11.25">
      <c r="A182" s="24"/>
      <c r="B182" s="25" t="s">
        <v>437</v>
      </c>
      <c r="C182" s="25" t="s">
        <v>438</v>
      </c>
      <c r="D182" s="25">
        <v>126</v>
      </c>
      <c r="E182" s="25">
        <v>124.947</v>
      </c>
      <c r="F182" s="25">
        <v>0.35</v>
      </c>
      <c r="G182" s="25">
        <v>120</v>
      </c>
      <c r="H182" s="25">
        <v>80</v>
      </c>
      <c r="I182" s="25">
        <v>95</v>
      </c>
      <c r="J182" s="25" t="s">
        <v>598</v>
      </c>
      <c r="K182" s="25" t="s">
        <v>592</v>
      </c>
      <c r="L182" s="25" t="s">
        <v>593</v>
      </c>
      <c r="M182" s="25" t="s">
        <v>87</v>
      </c>
      <c r="N182" s="25" t="s">
        <v>51</v>
      </c>
      <c r="O182" s="25" t="s">
        <v>96</v>
      </c>
      <c r="P182" s="25" t="s">
        <v>31</v>
      </c>
      <c r="Q182" s="25" t="s">
        <v>594</v>
      </c>
      <c r="R182" s="25" t="s">
        <v>599</v>
      </c>
      <c r="S182" s="25" t="s">
        <v>596</v>
      </c>
      <c r="T182" s="25" t="s">
        <v>597</v>
      </c>
      <c r="U182" s="25" t="s">
        <v>53</v>
      </c>
      <c r="V182" s="15">
        <v>2</v>
      </c>
      <c r="W182" s="16">
        <v>96</v>
      </c>
      <c r="X182" s="16">
        <f t="shared" si="6"/>
        <v>192</v>
      </c>
    </row>
    <row r="183" spans="1:24" s="1" customFormat="1" ht="11.25">
      <c r="A183" s="24"/>
      <c r="B183" s="25" t="s">
        <v>437</v>
      </c>
      <c r="C183" s="25" t="s">
        <v>438</v>
      </c>
      <c r="D183" s="25">
        <v>126</v>
      </c>
      <c r="E183" s="25">
        <v>124.947</v>
      </c>
      <c r="F183" s="25">
        <v>0.35</v>
      </c>
      <c r="G183" s="25">
        <v>120</v>
      </c>
      <c r="H183" s="25">
        <v>80</v>
      </c>
      <c r="I183" s="25">
        <v>95</v>
      </c>
      <c r="J183" s="25" t="s">
        <v>600</v>
      </c>
      <c r="K183" s="25" t="s">
        <v>592</v>
      </c>
      <c r="L183" s="25" t="s">
        <v>593</v>
      </c>
      <c r="M183" s="25" t="s">
        <v>87</v>
      </c>
      <c r="N183" s="25" t="s">
        <v>51</v>
      </c>
      <c r="O183" s="25" t="s">
        <v>6</v>
      </c>
      <c r="P183" s="25" t="s">
        <v>31</v>
      </c>
      <c r="Q183" s="25" t="s">
        <v>594</v>
      </c>
      <c r="R183" s="25" t="s">
        <v>601</v>
      </c>
      <c r="S183" s="25" t="s">
        <v>596</v>
      </c>
      <c r="T183" s="25" t="s">
        <v>597</v>
      </c>
      <c r="U183" s="25" t="s">
        <v>53</v>
      </c>
      <c r="V183" s="15">
        <v>3</v>
      </c>
      <c r="W183" s="16">
        <v>96</v>
      </c>
      <c r="X183" s="16">
        <f t="shared" si="6"/>
        <v>288</v>
      </c>
    </row>
    <row r="184" spans="1:24" ht="116.45" customHeight="1">
      <c r="A184" s="23"/>
      <c r="B184" s="17" t="s">
        <v>102</v>
      </c>
      <c r="C184" s="17" t="s">
        <v>603</v>
      </c>
      <c r="D184" s="17">
        <v>84</v>
      </c>
      <c r="E184" s="17">
        <v>74.718999999999994</v>
      </c>
      <c r="F184" s="17">
        <v>0.55000000000000004</v>
      </c>
      <c r="G184" s="17">
        <v>120</v>
      </c>
      <c r="H184" s="17">
        <v>80</v>
      </c>
      <c r="I184" s="17">
        <v>95</v>
      </c>
      <c r="J184" s="17" t="s">
        <v>604</v>
      </c>
      <c r="K184" s="17" t="s">
        <v>605</v>
      </c>
      <c r="L184" s="17" t="s">
        <v>606</v>
      </c>
      <c r="M184" s="17" t="s">
        <v>436</v>
      </c>
      <c r="N184" s="17" t="s">
        <v>607</v>
      </c>
      <c r="O184" s="17" t="s">
        <v>608</v>
      </c>
      <c r="P184" s="17" t="s">
        <v>31</v>
      </c>
      <c r="Q184" s="17" t="s">
        <v>129</v>
      </c>
      <c r="R184" s="17" t="s">
        <v>609</v>
      </c>
      <c r="S184" s="17" t="s">
        <v>610</v>
      </c>
      <c r="T184" s="17" t="s">
        <v>611</v>
      </c>
      <c r="U184" s="17" t="s">
        <v>612</v>
      </c>
      <c r="V184" s="8">
        <v>3</v>
      </c>
      <c r="W184" s="14">
        <v>76.8</v>
      </c>
      <c r="X184" s="14">
        <f t="shared" ref="X184:X215" si="7">W184*V184</f>
        <v>230.39999999999998</v>
      </c>
    </row>
    <row r="185" spans="1:24">
      <c r="A185" s="23"/>
      <c r="B185" s="17" t="s">
        <v>102</v>
      </c>
      <c r="C185" s="17" t="s">
        <v>603</v>
      </c>
      <c r="D185" s="17">
        <v>84</v>
      </c>
      <c r="E185" s="17">
        <v>74.718999999999994</v>
      </c>
      <c r="F185" s="17">
        <v>0.27600000000000002</v>
      </c>
      <c r="G185" s="17">
        <v>120</v>
      </c>
      <c r="H185" s="17">
        <v>80</v>
      </c>
      <c r="I185" s="17">
        <v>95</v>
      </c>
      <c r="J185" s="17" t="s">
        <v>613</v>
      </c>
      <c r="K185" s="17" t="s">
        <v>614</v>
      </c>
      <c r="L185" s="17" t="s">
        <v>615</v>
      </c>
      <c r="M185" s="17" t="s">
        <v>616</v>
      </c>
      <c r="N185" s="17" t="s">
        <v>617</v>
      </c>
      <c r="O185" s="17" t="s">
        <v>618</v>
      </c>
      <c r="P185" s="17" t="s">
        <v>31</v>
      </c>
      <c r="Q185" s="17" t="s">
        <v>619</v>
      </c>
      <c r="R185" s="17" t="s">
        <v>620</v>
      </c>
      <c r="S185" s="17" t="s">
        <v>621</v>
      </c>
      <c r="T185" s="17" t="s">
        <v>622</v>
      </c>
      <c r="U185" s="17" t="s">
        <v>110</v>
      </c>
      <c r="V185" s="8">
        <v>7</v>
      </c>
      <c r="W185" s="14">
        <v>105.6</v>
      </c>
      <c r="X185" s="14">
        <f t="shared" si="7"/>
        <v>739.19999999999993</v>
      </c>
    </row>
    <row r="186" spans="1:24">
      <c r="A186" s="23"/>
      <c r="B186" s="17" t="s">
        <v>102</v>
      </c>
      <c r="C186" s="17" t="s">
        <v>603</v>
      </c>
      <c r="D186" s="17">
        <v>84</v>
      </c>
      <c r="E186" s="17">
        <v>74.718999999999994</v>
      </c>
      <c r="F186" s="17">
        <v>0.151</v>
      </c>
      <c r="G186" s="17">
        <v>120</v>
      </c>
      <c r="H186" s="17">
        <v>80</v>
      </c>
      <c r="I186" s="17">
        <v>95</v>
      </c>
      <c r="J186" s="17" t="s">
        <v>623</v>
      </c>
      <c r="K186" s="17" t="s">
        <v>624</v>
      </c>
      <c r="L186" s="17" t="s">
        <v>625</v>
      </c>
      <c r="M186" s="17" t="s">
        <v>436</v>
      </c>
      <c r="N186" s="17" t="s">
        <v>107</v>
      </c>
      <c r="O186" s="17" t="s">
        <v>626</v>
      </c>
      <c r="P186" s="17" t="s">
        <v>31</v>
      </c>
      <c r="Q186" s="17" t="s">
        <v>70</v>
      </c>
      <c r="R186" s="17" t="s">
        <v>627</v>
      </c>
      <c r="S186" s="17" t="s">
        <v>72</v>
      </c>
      <c r="T186" s="17" t="s">
        <v>628</v>
      </c>
      <c r="U186" s="17" t="s">
        <v>73</v>
      </c>
      <c r="V186" s="8">
        <v>6</v>
      </c>
      <c r="W186" s="14">
        <v>36</v>
      </c>
      <c r="X186" s="14">
        <f t="shared" si="7"/>
        <v>216</v>
      </c>
    </row>
    <row r="187" spans="1:24">
      <c r="A187" s="23"/>
      <c r="B187" s="17" t="s">
        <v>102</v>
      </c>
      <c r="C187" s="17" t="s">
        <v>603</v>
      </c>
      <c r="D187" s="17">
        <v>84</v>
      </c>
      <c r="E187" s="17">
        <v>74.718999999999994</v>
      </c>
      <c r="F187" s="17">
        <v>0.11</v>
      </c>
      <c r="G187" s="17">
        <v>120</v>
      </c>
      <c r="H187" s="17">
        <v>80</v>
      </c>
      <c r="I187" s="17">
        <v>95</v>
      </c>
      <c r="J187" s="17" t="s">
        <v>629</v>
      </c>
      <c r="K187" s="17" t="s">
        <v>630</v>
      </c>
      <c r="L187" s="17" t="s">
        <v>631</v>
      </c>
      <c r="M187" s="17" t="s">
        <v>436</v>
      </c>
      <c r="N187" s="17" t="s">
        <v>55</v>
      </c>
      <c r="O187" s="17" t="s">
        <v>626</v>
      </c>
      <c r="P187" s="17" t="s">
        <v>31</v>
      </c>
      <c r="Q187" s="17" t="s">
        <v>32</v>
      </c>
      <c r="R187" s="17" t="s">
        <v>632</v>
      </c>
      <c r="S187" s="17" t="s">
        <v>34</v>
      </c>
      <c r="T187" s="17" t="s">
        <v>633</v>
      </c>
      <c r="U187" s="17" t="s">
        <v>110</v>
      </c>
      <c r="V187" s="8">
        <v>2</v>
      </c>
      <c r="W187" s="14">
        <v>78</v>
      </c>
      <c r="X187" s="14">
        <f t="shared" si="7"/>
        <v>156</v>
      </c>
    </row>
    <row r="188" spans="1:24">
      <c r="A188" s="23"/>
      <c r="B188" s="17" t="s">
        <v>102</v>
      </c>
      <c r="C188" s="17" t="s">
        <v>603</v>
      </c>
      <c r="D188" s="17">
        <v>84</v>
      </c>
      <c r="E188" s="17">
        <v>74.718999999999994</v>
      </c>
      <c r="F188" s="17">
        <v>0.16700000000000001</v>
      </c>
      <c r="G188" s="17">
        <v>120</v>
      </c>
      <c r="H188" s="17">
        <v>80</v>
      </c>
      <c r="I188" s="17">
        <v>95</v>
      </c>
      <c r="J188" s="17" t="s">
        <v>634</v>
      </c>
      <c r="K188" s="17" t="s">
        <v>635</v>
      </c>
      <c r="L188" s="17" t="s">
        <v>636</v>
      </c>
      <c r="M188" s="17" t="s">
        <v>436</v>
      </c>
      <c r="N188" s="17" t="s">
        <v>107</v>
      </c>
      <c r="O188" s="17" t="s">
        <v>626</v>
      </c>
      <c r="P188" s="17" t="s">
        <v>31</v>
      </c>
      <c r="Q188" s="17" t="s">
        <v>32</v>
      </c>
      <c r="R188" s="17" t="s">
        <v>637</v>
      </c>
      <c r="S188" s="17" t="s">
        <v>34</v>
      </c>
      <c r="T188" s="17" t="s">
        <v>633</v>
      </c>
      <c r="U188" s="17" t="s">
        <v>105</v>
      </c>
      <c r="V188" s="8">
        <v>6</v>
      </c>
      <c r="W188" s="14">
        <v>66</v>
      </c>
      <c r="X188" s="14">
        <f t="shared" si="7"/>
        <v>396</v>
      </c>
    </row>
    <row r="189" spans="1:24">
      <c r="A189" s="23"/>
      <c r="B189" s="17" t="s">
        <v>102</v>
      </c>
      <c r="C189" s="17" t="s">
        <v>603</v>
      </c>
      <c r="D189" s="17">
        <v>84</v>
      </c>
      <c r="E189" s="17">
        <v>74.718999999999994</v>
      </c>
      <c r="F189" s="17">
        <v>0.151</v>
      </c>
      <c r="G189" s="17">
        <v>120</v>
      </c>
      <c r="H189" s="17">
        <v>80</v>
      </c>
      <c r="I189" s="17">
        <v>95</v>
      </c>
      <c r="J189" s="17" t="s">
        <v>638</v>
      </c>
      <c r="K189" s="17" t="s">
        <v>639</v>
      </c>
      <c r="L189" s="17" t="s">
        <v>640</v>
      </c>
      <c r="M189" s="17" t="s">
        <v>436</v>
      </c>
      <c r="N189" s="17" t="s">
        <v>30</v>
      </c>
      <c r="O189" s="17" t="s">
        <v>572</v>
      </c>
      <c r="P189" s="17" t="s">
        <v>31</v>
      </c>
      <c r="Q189" s="17" t="s">
        <v>70</v>
      </c>
      <c r="R189" s="17" t="s">
        <v>641</v>
      </c>
      <c r="S189" s="17" t="s">
        <v>72</v>
      </c>
      <c r="T189" s="17" t="s">
        <v>642</v>
      </c>
      <c r="U189" s="17" t="s">
        <v>53</v>
      </c>
      <c r="V189" s="8">
        <v>2</v>
      </c>
      <c r="W189" s="14">
        <v>60</v>
      </c>
      <c r="X189" s="14">
        <f t="shared" si="7"/>
        <v>120</v>
      </c>
    </row>
    <row r="190" spans="1:24">
      <c r="A190" s="23"/>
      <c r="B190" s="17" t="s">
        <v>102</v>
      </c>
      <c r="C190" s="17" t="s">
        <v>603</v>
      </c>
      <c r="D190" s="17">
        <v>84</v>
      </c>
      <c r="E190" s="17">
        <v>74.718999999999994</v>
      </c>
      <c r="F190" s="17">
        <v>0.191</v>
      </c>
      <c r="G190" s="17">
        <v>120</v>
      </c>
      <c r="H190" s="17">
        <v>80</v>
      </c>
      <c r="I190" s="17">
        <v>95</v>
      </c>
      <c r="J190" s="17" t="s">
        <v>643</v>
      </c>
      <c r="K190" s="17" t="s">
        <v>644</v>
      </c>
      <c r="L190" s="17" t="s">
        <v>645</v>
      </c>
      <c r="M190" s="17" t="s">
        <v>436</v>
      </c>
      <c r="N190" s="17" t="s">
        <v>146</v>
      </c>
      <c r="O190" s="17" t="s">
        <v>646</v>
      </c>
      <c r="P190" s="17" t="s">
        <v>31</v>
      </c>
      <c r="Q190" s="17" t="s">
        <v>106</v>
      </c>
      <c r="R190" s="17" t="s">
        <v>647</v>
      </c>
      <c r="S190" s="17" t="s">
        <v>127</v>
      </c>
      <c r="T190" s="17" t="s">
        <v>648</v>
      </c>
      <c r="U190" s="17" t="s">
        <v>110</v>
      </c>
      <c r="V190" s="8">
        <v>1</v>
      </c>
      <c r="W190" s="14">
        <v>117.6</v>
      </c>
      <c r="X190" s="14">
        <f t="shared" si="7"/>
        <v>117.6</v>
      </c>
    </row>
    <row r="191" spans="1:24">
      <c r="A191" s="23"/>
      <c r="B191" s="17" t="s">
        <v>102</v>
      </c>
      <c r="C191" s="17" t="s">
        <v>603</v>
      </c>
      <c r="D191" s="17">
        <v>84</v>
      </c>
      <c r="E191" s="17">
        <v>74.718999999999994</v>
      </c>
      <c r="F191" s="17">
        <v>0.191</v>
      </c>
      <c r="G191" s="17">
        <v>120</v>
      </c>
      <c r="H191" s="17">
        <v>80</v>
      </c>
      <c r="I191" s="17">
        <v>95</v>
      </c>
      <c r="J191" s="17" t="s">
        <v>649</v>
      </c>
      <c r="K191" s="17" t="s">
        <v>644</v>
      </c>
      <c r="L191" s="17" t="s">
        <v>645</v>
      </c>
      <c r="M191" s="17" t="s">
        <v>436</v>
      </c>
      <c r="N191" s="17" t="s">
        <v>146</v>
      </c>
      <c r="O191" s="17" t="s">
        <v>650</v>
      </c>
      <c r="P191" s="17" t="s">
        <v>31</v>
      </c>
      <c r="Q191" s="17" t="s">
        <v>106</v>
      </c>
      <c r="R191" s="17" t="s">
        <v>651</v>
      </c>
      <c r="S191" s="17" t="s">
        <v>127</v>
      </c>
      <c r="T191" s="17" t="s">
        <v>648</v>
      </c>
      <c r="U191" s="17" t="s">
        <v>110</v>
      </c>
      <c r="V191" s="8">
        <v>1</v>
      </c>
      <c r="W191" s="14">
        <v>117.6</v>
      </c>
      <c r="X191" s="14">
        <f t="shared" si="7"/>
        <v>117.6</v>
      </c>
    </row>
    <row r="192" spans="1:24" ht="96" customHeight="1">
      <c r="A192" s="23"/>
      <c r="B192" s="17" t="s">
        <v>102</v>
      </c>
      <c r="C192" s="17" t="s">
        <v>603</v>
      </c>
      <c r="D192" s="17">
        <v>84</v>
      </c>
      <c r="E192" s="17">
        <v>74.718999999999994</v>
      </c>
      <c r="F192" s="17">
        <v>0.121</v>
      </c>
      <c r="G192" s="17">
        <v>120</v>
      </c>
      <c r="H192" s="17">
        <v>80</v>
      </c>
      <c r="I192" s="17">
        <v>95</v>
      </c>
      <c r="J192" s="17" t="s">
        <v>652</v>
      </c>
      <c r="K192" s="17" t="s">
        <v>653</v>
      </c>
      <c r="L192" s="17" t="s">
        <v>654</v>
      </c>
      <c r="M192" s="17" t="s">
        <v>436</v>
      </c>
      <c r="N192" s="17" t="s">
        <v>107</v>
      </c>
      <c r="O192" s="17" t="s">
        <v>572</v>
      </c>
      <c r="P192" s="17" t="s">
        <v>31</v>
      </c>
      <c r="Q192" s="17" t="s">
        <v>70</v>
      </c>
      <c r="R192" s="17" t="s">
        <v>655</v>
      </c>
      <c r="S192" s="17" t="s">
        <v>72</v>
      </c>
      <c r="T192" s="17" t="s">
        <v>633</v>
      </c>
      <c r="U192" s="17" t="s">
        <v>36</v>
      </c>
      <c r="V192" s="8">
        <v>2</v>
      </c>
      <c r="W192" s="14">
        <v>45.6</v>
      </c>
      <c r="X192" s="14">
        <f t="shared" si="7"/>
        <v>91.2</v>
      </c>
    </row>
    <row r="193" spans="1:24" ht="96" customHeight="1">
      <c r="A193" s="23"/>
      <c r="B193" s="17" t="s">
        <v>102</v>
      </c>
      <c r="C193" s="17" t="s">
        <v>603</v>
      </c>
      <c r="D193" s="17">
        <v>84</v>
      </c>
      <c r="E193" s="17">
        <v>74.718999999999994</v>
      </c>
      <c r="F193" s="17">
        <v>0.121</v>
      </c>
      <c r="G193" s="17">
        <v>120</v>
      </c>
      <c r="H193" s="17">
        <v>80</v>
      </c>
      <c r="I193" s="17">
        <v>95</v>
      </c>
      <c r="J193" s="17" t="s">
        <v>656</v>
      </c>
      <c r="K193" s="17" t="s">
        <v>657</v>
      </c>
      <c r="L193" s="17" t="s">
        <v>658</v>
      </c>
      <c r="M193" s="17" t="s">
        <v>436</v>
      </c>
      <c r="N193" s="17" t="s">
        <v>30</v>
      </c>
      <c r="O193" s="17" t="s">
        <v>646</v>
      </c>
      <c r="P193" s="17" t="s">
        <v>31</v>
      </c>
      <c r="Q193" s="17" t="s">
        <v>70</v>
      </c>
      <c r="R193" s="17" t="s">
        <v>659</v>
      </c>
      <c r="S193" s="17" t="s">
        <v>72</v>
      </c>
      <c r="T193" s="17" t="s">
        <v>633</v>
      </c>
      <c r="U193" s="17" t="s">
        <v>36</v>
      </c>
      <c r="V193" s="8">
        <v>7</v>
      </c>
      <c r="W193" s="14">
        <v>45.6</v>
      </c>
      <c r="X193" s="14">
        <f t="shared" si="7"/>
        <v>319.2</v>
      </c>
    </row>
    <row r="194" spans="1:24" ht="96" customHeight="1">
      <c r="A194" s="23"/>
      <c r="B194" s="17" t="s">
        <v>102</v>
      </c>
      <c r="C194" s="17" t="s">
        <v>603</v>
      </c>
      <c r="D194" s="17">
        <v>84</v>
      </c>
      <c r="E194" s="17">
        <v>74.718999999999994</v>
      </c>
      <c r="F194" s="17">
        <v>0.121</v>
      </c>
      <c r="G194" s="17">
        <v>120</v>
      </c>
      <c r="H194" s="17">
        <v>80</v>
      </c>
      <c r="I194" s="17">
        <v>95</v>
      </c>
      <c r="J194" s="17" t="s">
        <v>660</v>
      </c>
      <c r="K194" s="17" t="s">
        <v>661</v>
      </c>
      <c r="L194" s="17" t="s">
        <v>662</v>
      </c>
      <c r="M194" s="17" t="s">
        <v>436</v>
      </c>
      <c r="N194" s="17" t="s">
        <v>663</v>
      </c>
      <c r="O194" s="17" t="s">
        <v>646</v>
      </c>
      <c r="P194" s="17" t="s">
        <v>31</v>
      </c>
      <c r="Q194" s="17" t="s">
        <v>70</v>
      </c>
      <c r="R194" s="17" t="s">
        <v>664</v>
      </c>
      <c r="S194" s="17" t="s">
        <v>72</v>
      </c>
      <c r="T194" s="17" t="s">
        <v>633</v>
      </c>
      <c r="U194" s="17" t="s">
        <v>36</v>
      </c>
      <c r="V194" s="8">
        <v>10</v>
      </c>
      <c r="W194" s="14">
        <v>45.6</v>
      </c>
      <c r="X194" s="14">
        <f t="shared" si="7"/>
        <v>456</v>
      </c>
    </row>
    <row r="195" spans="1:24" ht="96" customHeight="1">
      <c r="A195" s="23"/>
      <c r="B195" s="17" t="s">
        <v>102</v>
      </c>
      <c r="C195" s="17" t="s">
        <v>603</v>
      </c>
      <c r="D195" s="17">
        <v>84</v>
      </c>
      <c r="E195" s="17">
        <v>74.718999999999994</v>
      </c>
      <c r="F195" s="17">
        <v>0.3</v>
      </c>
      <c r="G195" s="17">
        <v>120</v>
      </c>
      <c r="H195" s="17">
        <v>80</v>
      </c>
      <c r="I195" s="17">
        <v>95</v>
      </c>
      <c r="J195" s="17" t="s">
        <v>665</v>
      </c>
      <c r="K195" s="17" t="s">
        <v>666</v>
      </c>
      <c r="L195" s="17" t="s">
        <v>667</v>
      </c>
      <c r="M195" s="17" t="s">
        <v>436</v>
      </c>
      <c r="N195" s="17" t="s">
        <v>617</v>
      </c>
      <c r="O195" s="17" t="s">
        <v>668</v>
      </c>
      <c r="P195" s="17" t="s">
        <v>31</v>
      </c>
      <c r="Q195" s="17" t="s">
        <v>129</v>
      </c>
      <c r="R195" s="17" t="s">
        <v>669</v>
      </c>
      <c r="S195" s="17" t="s">
        <v>610</v>
      </c>
      <c r="T195" s="17" t="s">
        <v>611</v>
      </c>
      <c r="U195" s="17" t="s">
        <v>110</v>
      </c>
      <c r="V195" s="8">
        <v>3</v>
      </c>
      <c r="W195" s="14">
        <v>90</v>
      </c>
      <c r="X195" s="14">
        <f t="shared" si="7"/>
        <v>270</v>
      </c>
    </row>
    <row r="196" spans="1:24" ht="96" customHeight="1">
      <c r="A196" s="23"/>
      <c r="B196" s="17" t="s">
        <v>102</v>
      </c>
      <c r="C196" s="17" t="s">
        <v>603</v>
      </c>
      <c r="D196" s="17">
        <v>84</v>
      </c>
      <c r="E196" s="17">
        <v>74.718999999999994</v>
      </c>
      <c r="F196" s="17">
        <v>0.3</v>
      </c>
      <c r="G196" s="17">
        <v>120</v>
      </c>
      <c r="H196" s="17">
        <v>80</v>
      </c>
      <c r="I196" s="17">
        <v>95</v>
      </c>
      <c r="J196" s="17" t="s">
        <v>670</v>
      </c>
      <c r="K196" s="17" t="s">
        <v>666</v>
      </c>
      <c r="L196" s="17" t="s">
        <v>667</v>
      </c>
      <c r="M196" s="17" t="s">
        <v>436</v>
      </c>
      <c r="N196" s="17" t="s">
        <v>617</v>
      </c>
      <c r="O196" s="17" t="s">
        <v>587</v>
      </c>
      <c r="P196" s="17" t="s">
        <v>31</v>
      </c>
      <c r="Q196" s="17" t="s">
        <v>129</v>
      </c>
      <c r="R196" s="17" t="s">
        <v>671</v>
      </c>
      <c r="S196" s="17" t="s">
        <v>610</v>
      </c>
      <c r="T196" s="17" t="s">
        <v>611</v>
      </c>
      <c r="U196" s="17" t="s">
        <v>110</v>
      </c>
      <c r="V196" s="8">
        <v>4</v>
      </c>
      <c r="W196" s="14">
        <v>90</v>
      </c>
      <c r="X196" s="14">
        <f t="shared" si="7"/>
        <v>360</v>
      </c>
    </row>
    <row r="197" spans="1:24" ht="96" customHeight="1">
      <c r="A197" s="23"/>
      <c r="B197" s="17" t="s">
        <v>102</v>
      </c>
      <c r="C197" s="17" t="s">
        <v>603</v>
      </c>
      <c r="D197" s="17">
        <v>84</v>
      </c>
      <c r="E197" s="17">
        <v>74.718999999999994</v>
      </c>
      <c r="F197" s="17">
        <v>0.3</v>
      </c>
      <c r="G197" s="17">
        <v>120</v>
      </c>
      <c r="H197" s="17">
        <v>80</v>
      </c>
      <c r="I197" s="17">
        <v>95</v>
      </c>
      <c r="J197" s="17" t="s">
        <v>672</v>
      </c>
      <c r="K197" s="17" t="s">
        <v>666</v>
      </c>
      <c r="L197" s="17" t="s">
        <v>667</v>
      </c>
      <c r="M197" s="17" t="s">
        <v>436</v>
      </c>
      <c r="N197" s="17" t="s">
        <v>617</v>
      </c>
      <c r="O197" s="17" t="s">
        <v>626</v>
      </c>
      <c r="P197" s="17" t="s">
        <v>31</v>
      </c>
      <c r="Q197" s="17" t="s">
        <v>129</v>
      </c>
      <c r="R197" s="17" t="s">
        <v>673</v>
      </c>
      <c r="S197" s="17" t="s">
        <v>610</v>
      </c>
      <c r="T197" s="17" t="s">
        <v>611</v>
      </c>
      <c r="U197" s="17" t="s">
        <v>110</v>
      </c>
      <c r="V197" s="8">
        <v>7</v>
      </c>
      <c r="W197" s="14">
        <v>90</v>
      </c>
      <c r="X197" s="14">
        <f t="shared" si="7"/>
        <v>630</v>
      </c>
    </row>
    <row r="198" spans="1:24" ht="96" customHeight="1">
      <c r="A198" s="23"/>
      <c r="B198" s="17" t="s">
        <v>102</v>
      </c>
      <c r="C198" s="17" t="s">
        <v>603</v>
      </c>
      <c r="D198" s="17">
        <v>84</v>
      </c>
      <c r="E198" s="17">
        <v>74.718999999999994</v>
      </c>
      <c r="F198" s="17">
        <v>0.3</v>
      </c>
      <c r="G198" s="17">
        <v>120</v>
      </c>
      <c r="H198" s="17">
        <v>80</v>
      </c>
      <c r="I198" s="17">
        <v>95</v>
      </c>
      <c r="J198" s="17" t="s">
        <v>674</v>
      </c>
      <c r="K198" s="17" t="s">
        <v>666</v>
      </c>
      <c r="L198" s="17" t="s">
        <v>667</v>
      </c>
      <c r="M198" s="17" t="s">
        <v>436</v>
      </c>
      <c r="N198" s="17" t="s">
        <v>617</v>
      </c>
      <c r="O198" s="17" t="s">
        <v>646</v>
      </c>
      <c r="P198" s="17" t="s">
        <v>31</v>
      </c>
      <c r="Q198" s="17" t="s">
        <v>129</v>
      </c>
      <c r="R198" s="17" t="s">
        <v>675</v>
      </c>
      <c r="S198" s="17" t="s">
        <v>610</v>
      </c>
      <c r="T198" s="17" t="s">
        <v>611</v>
      </c>
      <c r="U198" s="17" t="s">
        <v>110</v>
      </c>
      <c r="V198" s="8">
        <v>17</v>
      </c>
      <c r="W198" s="14">
        <v>90</v>
      </c>
      <c r="X198" s="14">
        <f t="shared" si="7"/>
        <v>1530</v>
      </c>
    </row>
    <row r="199" spans="1:24" ht="96" customHeight="1">
      <c r="A199" s="23"/>
      <c r="B199" s="17" t="s">
        <v>102</v>
      </c>
      <c r="C199" s="17" t="s">
        <v>603</v>
      </c>
      <c r="D199" s="17">
        <v>84</v>
      </c>
      <c r="E199" s="17">
        <v>74.718999999999994</v>
      </c>
      <c r="F199" s="17">
        <v>0.3</v>
      </c>
      <c r="G199" s="17">
        <v>120</v>
      </c>
      <c r="H199" s="17">
        <v>80</v>
      </c>
      <c r="I199" s="17">
        <v>95</v>
      </c>
      <c r="J199" s="17" t="s">
        <v>676</v>
      </c>
      <c r="K199" s="17" t="s">
        <v>666</v>
      </c>
      <c r="L199" s="17" t="s">
        <v>667</v>
      </c>
      <c r="M199" s="17" t="s">
        <v>436</v>
      </c>
      <c r="N199" s="17" t="s">
        <v>617</v>
      </c>
      <c r="O199" s="17" t="s">
        <v>650</v>
      </c>
      <c r="P199" s="17" t="s">
        <v>31</v>
      </c>
      <c r="Q199" s="17" t="s">
        <v>129</v>
      </c>
      <c r="R199" s="17" t="s">
        <v>677</v>
      </c>
      <c r="S199" s="17" t="s">
        <v>610</v>
      </c>
      <c r="T199" s="17" t="s">
        <v>611</v>
      </c>
      <c r="U199" s="17" t="s">
        <v>110</v>
      </c>
      <c r="V199" s="8">
        <v>10</v>
      </c>
      <c r="W199" s="14">
        <v>90</v>
      </c>
      <c r="X199" s="14">
        <f t="shared" si="7"/>
        <v>900</v>
      </c>
    </row>
    <row r="200" spans="1:24" ht="96" customHeight="1">
      <c r="A200" s="23"/>
      <c r="B200" s="17" t="s">
        <v>102</v>
      </c>
      <c r="C200" s="17" t="s">
        <v>603</v>
      </c>
      <c r="D200" s="17">
        <v>84</v>
      </c>
      <c r="E200" s="17">
        <v>74.718999999999994</v>
      </c>
      <c r="F200" s="17">
        <v>0.106</v>
      </c>
      <c r="G200" s="17">
        <v>120</v>
      </c>
      <c r="H200" s="17">
        <v>80</v>
      </c>
      <c r="I200" s="17">
        <v>95</v>
      </c>
      <c r="J200" s="17" t="s">
        <v>678</v>
      </c>
      <c r="K200" s="17" t="s">
        <v>679</v>
      </c>
      <c r="L200" s="17" t="s">
        <v>680</v>
      </c>
      <c r="M200" s="17" t="s">
        <v>436</v>
      </c>
      <c r="N200" s="17" t="s">
        <v>681</v>
      </c>
      <c r="O200" s="17" t="s">
        <v>572</v>
      </c>
      <c r="P200" s="17" t="s">
        <v>31</v>
      </c>
      <c r="Q200" s="17" t="s">
        <v>70</v>
      </c>
      <c r="R200" s="17" t="s">
        <v>682</v>
      </c>
      <c r="S200" s="17" t="s">
        <v>72</v>
      </c>
      <c r="T200" s="17" t="s">
        <v>633</v>
      </c>
      <c r="U200" s="17" t="s">
        <v>148</v>
      </c>
      <c r="V200" s="8">
        <v>3</v>
      </c>
      <c r="W200" s="14">
        <v>38.4</v>
      </c>
      <c r="X200" s="14">
        <f t="shared" si="7"/>
        <v>115.19999999999999</v>
      </c>
    </row>
    <row r="201" spans="1:24" ht="96" customHeight="1">
      <c r="A201" s="23"/>
      <c r="B201" s="17" t="s">
        <v>102</v>
      </c>
      <c r="C201" s="17" t="s">
        <v>603</v>
      </c>
      <c r="D201" s="17">
        <v>84</v>
      </c>
      <c r="E201" s="17">
        <v>74.718999999999994</v>
      </c>
      <c r="F201" s="17">
        <v>0.106</v>
      </c>
      <c r="G201" s="17">
        <v>120</v>
      </c>
      <c r="H201" s="17">
        <v>80</v>
      </c>
      <c r="I201" s="17">
        <v>95</v>
      </c>
      <c r="J201" s="17" t="s">
        <v>683</v>
      </c>
      <c r="K201" s="17" t="s">
        <v>684</v>
      </c>
      <c r="L201" s="17" t="s">
        <v>685</v>
      </c>
      <c r="M201" s="17" t="s">
        <v>436</v>
      </c>
      <c r="N201" s="17" t="s">
        <v>107</v>
      </c>
      <c r="O201" s="17" t="s">
        <v>572</v>
      </c>
      <c r="P201" s="17" t="s">
        <v>31</v>
      </c>
      <c r="Q201" s="17" t="s">
        <v>70</v>
      </c>
      <c r="R201" s="17" t="s">
        <v>686</v>
      </c>
      <c r="S201" s="17" t="s">
        <v>72</v>
      </c>
      <c r="T201" s="17" t="s">
        <v>633</v>
      </c>
      <c r="U201" s="17" t="s">
        <v>148</v>
      </c>
      <c r="V201" s="8">
        <v>3</v>
      </c>
      <c r="W201" s="14">
        <v>38.4</v>
      </c>
      <c r="X201" s="14">
        <f t="shared" si="7"/>
        <v>115.19999999999999</v>
      </c>
    </row>
    <row r="202" spans="1:24" ht="96" customHeight="1">
      <c r="A202" s="23"/>
      <c r="B202" s="17" t="s">
        <v>102</v>
      </c>
      <c r="C202" s="17" t="s">
        <v>603</v>
      </c>
      <c r="D202" s="17">
        <v>84</v>
      </c>
      <c r="E202" s="17">
        <v>74.718999999999994</v>
      </c>
      <c r="F202" s="17">
        <v>0.106</v>
      </c>
      <c r="G202" s="17">
        <v>120</v>
      </c>
      <c r="H202" s="17">
        <v>80</v>
      </c>
      <c r="I202" s="17">
        <v>95</v>
      </c>
      <c r="J202" s="17" t="s">
        <v>687</v>
      </c>
      <c r="K202" s="17" t="s">
        <v>684</v>
      </c>
      <c r="L202" s="17" t="s">
        <v>685</v>
      </c>
      <c r="M202" s="17" t="s">
        <v>436</v>
      </c>
      <c r="N202" s="17" t="s">
        <v>107</v>
      </c>
      <c r="O202" s="17" t="s">
        <v>668</v>
      </c>
      <c r="P202" s="17" t="s">
        <v>31</v>
      </c>
      <c r="Q202" s="17" t="s">
        <v>70</v>
      </c>
      <c r="R202" s="17" t="s">
        <v>688</v>
      </c>
      <c r="S202" s="17" t="s">
        <v>72</v>
      </c>
      <c r="T202" s="17" t="s">
        <v>633</v>
      </c>
      <c r="U202" s="17" t="s">
        <v>148</v>
      </c>
      <c r="V202" s="8">
        <v>2</v>
      </c>
      <c r="W202" s="14">
        <v>38.4</v>
      </c>
      <c r="X202" s="14">
        <f t="shared" si="7"/>
        <v>76.8</v>
      </c>
    </row>
    <row r="203" spans="1:24" ht="96" customHeight="1">
      <c r="A203" s="23"/>
      <c r="B203" s="17" t="s">
        <v>102</v>
      </c>
      <c r="C203" s="17" t="s">
        <v>603</v>
      </c>
      <c r="D203" s="17">
        <v>84</v>
      </c>
      <c r="E203" s="17">
        <v>74.718999999999994</v>
      </c>
      <c r="F203" s="17">
        <v>0.106</v>
      </c>
      <c r="G203" s="17">
        <v>120</v>
      </c>
      <c r="H203" s="17">
        <v>80</v>
      </c>
      <c r="I203" s="17">
        <v>95</v>
      </c>
      <c r="J203" s="17" t="s">
        <v>689</v>
      </c>
      <c r="K203" s="17" t="s">
        <v>690</v>
      </c>
      <c r="L203" s="17" t="s">
        <v>691</v>
      </c>
      <c r="M203" s="17" t="s">
        <v>436</v>
      </c>
      <c r="N203" s="17" t="s">
        <v>124</v>
      </c>
      <c r="O203" s="17" t="s">
        <v>572</v>
      </c>
      <c r="P203" s="17" t="s">
        <v>31</v>
      </c>
      <c r="Q203" s="17" t="s">
        <v>70</v>
      </c>
      <c r="R203" s="17" t="s">
        <v>692</v>
      </c>
      <c r="S203" s="17" t="s">
        <v>72</v>
      </c>
      <c r="T203" s="17" t="s">
        <v>35</v>
      </c>
      <c r="U203" s="17" t="s">
        <v>148</v>
      </c>
      <c r="V203" s="8">
        <v>1</v>
      </c>
      <c r="W203" s="14">
        <v>46.8</v>
      </c>
      <c r="X203" s="14">
        <f t="shared" si="7"/>
        <v>46.8</v>
      </c>
    </row>
    <row r="204" spans="1:24" ht="96" customHeight="1">
      <c r="A204" s="23"/>
      <c r="B204" s="17" t="s">
        <v>102</v>
      </c>
      <c r="C204" s="17" t="s">
        <v>603</v>
      </c>
      <c r="D204" s="17">
        <v>84</v>
      </c>
      <c r="E204" s="17">
        <v>74.718999999999994</v>
      </c>
      <c r="F204" s="17">
        <v>0.16700000000000001</v>
      </c>
      <c r="G204" s="17">
        <v>120</v>
      </c>
      <c r="H204" s="17">
        <v>80</v>
      </c>
      <c r="I204" s="17">
        <v>95</v>
      </c>
      <c r="J204" s="17" t="s">
        <v>693</v>
      </c>
      <c r="K204" s="17" t="s">
        <v>694</v>
      </c>
      <c r="L204" s="17" t="s">
        <v>695</v>
      </c>
      <c r="M204" s="17" t="s">
        <v>696</v>
      </c>
      <c r="N204" s="17" t="s">
        <v>607</v>
      </c>
      <c r="O204" s="17" t="s">
        <v>572</v>
      </c>
      <c r="P204" s="17" t="s">
        <v>31</v>
      </c>
      <c r="Q204" s="17" t="s">
        <v>32</v>
      </c>
      <c r="R204" s="17" t="s">
        <v>697</v>
      </c>
      <c r="S204" s="17" t="s">
        <v>125</v>
      </c>
      <c r="T204" s="17" t="s">
        <v>35</v>
      </c>
      <c r="U204" s="17" t="s">
        <v>36</v>
      </c>
      <c r="V204" s="8">
        <v>2</v>
      </c>
      <c r="W204" s="14">
        <v>90</v>
      </c>
      <c r="X204" s="14">
        <f t="shared" si="7"/>
        <v>180</v>
      </c>
    </row>
    <row r="205" spans="1:24" ht="96" customHeight="1">
      <c r="A205" s="23"/>
      <c r="B205" s="17" t="s">
        <v>102</v>
      </c>
      <c r="C205" s="17" t="s">
        <v>603</v>
      </c>
      <c r="D205" s="17">
        <v>84</v>
      </c>
      <c r="E205" s="17">
        <v>74.718999999999994</v>
      </c>
      <c r="F205" s="17">
        <v>0.16700000000000001</v>
      </c>
      <c r="G205" s="17">
        <v>120</v>
      </c>
      <c r="H205" s="17">
        <v>80</v>
      </c>
      <c r="I205" s="17">
        <v>95</v>
      </c>
      <c r="J205" s="17" t="s">
        <v>698</v>
      </c>
      <c r="K205" s="17" t="s">
        <v>694</v>
      </c>
      <c r="L205" s="17" t="s">
        <v>695</v>
      </c>
      <c r="M205" s="17" t="s">
        <v>696</v>
      </c>
      <c r="N205" s="17" t="s">
        <v>607</v>
      </c>
      <c r="O205" s="17" t="s">
        <v>626</v>
      </c>
      <c r="P205" s="17" t="s">
        <v>31</v>
      </c>
      <c r="Q205" s="17" t="s">
        <v>32</v>
      </c>
      <c r="R205" s="17" t="s">
        <v>699</v>
      </c>
      <c r="S205" s="17" t="s">
        <v>125</v>
      </c>
      <c r="T205" s="17" t="s">
        <v>35</v>
      </c>
      <c r="U205" s="17" t="s">
        <v>36</v>
      </c>
      <c r="V205" s="8">
        <v>1</v>
      </c>
      <c r="W205" s="14">
        <v>90</v>
      </c>
      <c r="X205" s="14">
        <f t="shared" si="7"/>
        <v>90</v>
      </c>
    </row>
    <row r="206" spans="1:24" ht="96" customHeight="1">
      <c r="A206" s="23"/>
      <c r="B206" s="17" t="s">
        <v>102</v>
      </c>
      <c r="C206" s="17" t="s">
        <v>603</v>
      </c>
      <c r="D206" s="17">
        <v>84</v>
      </c>
      <c r="E206" s="17">
        <v>74.718999999999994</v>
      </c>
      <c r="F206" s="17">
        <v>0.2</v>
      </c>
      <c r="G206" s="17">
        <v>120</v>
      </c>
      <c r="H206" s="17">
        <v>80</v>
      </c>
      <c r="I206" s="17">
        <v>95</v>
      </c>
      <c r="J206" s="17" t="s">
        <v>700</v>
      </c>
      <c r="K206" s="17" t="s">
        <v>701</v>
      </c>
      <c r="L206" s="17" t="s">
        <v>702</v>
      </c>
      <c r="M206" s="17" t="s">
        <v>616</v>
      </c>
      <c r="N206" s="17" t="s">
        <v>55</v>
      </c>
      <c r="O206" s="17" t="s">
        <v>703</v>
      </c>
      <c r="P206" s="17" t="s">
        <v>31</v>
      </c>
      <c r="Q206" s="17" t="s">
        <v>704</v>
      </c>
      <c r="R206" s="17" t="s">
        <v>705</v>
      </c>
      <c r="S206" s="17" t="s">
        <v>621</v>
      </c>
      <c r="T206" s="17" t="s">
        <v>35</v>
      </c>
      <c r="U206" s="17" t="s">
        <v>706</v>
      </c>
      <c r="V206" s="8">
        <v>2</v>
      </c>
      <c r="W206" s="14">
        <v>93.6</v>
      </c>
      <c r="X206" s="14">
        <f t="shared" si="7"/>
        <v>187.2</v>
      </c>
    </row>
    <row r="207" spans="1:24" ht="96" customHeight="1">
      <c r="A207" s="23"/>
      <c r="B207" s="17" t="s">
        <v>102</v>
      </c>
      <c r="C207" s="17" t="s">
        <v>603</v>
      </c>
      <c r="D207" s="17">
        <v>84</v>
      </c>
      <c r="E207" s="17">
        <v>74.718999999999994</v>
      </c>
      <c r="F207" s="17">
        <v>0.09</v>
      </c>
      <c r="G207" s="17">
        <v>120</v>
      </c>
      <c r="H207" s="17">
        <v>80</v>
      </c>
      <c r="I207" s="17">
        <v>95</v>
      </c>
      <c r="J207" s="17" t="s">
        <v>707</v>
      </c>
      <c r="K207" s="17" t="s">
        <v>708</v>
      </c>
      <c r="L207" s="17" t="s">
        <v>709</v>
      </c>
      <c r="M207" s="17" t="s">
        <v>696</v>
      </c>
      <c r="N207" s="17" t="s">
        <v>607</v>
      </c>
      <c r="O207" s="17" t="s">
        <v>646</v>
      </c>
      <c r="P207" s="17" t="s">
        <v>31</v>
      </c>
      <c r="Q207" s="17" t="s">
        <v>70</v>
      </c>
      <c r="R207" s="17" t="s">
        <v>710</v>
      </c>
      <c r="S207" s="17" t="s">
        <v>72</v>
      </c>
      <c r="T207" s="17" t="s">
        <v>711</v>
      </c>
      <c r="U207" s="17" t="s">
        <v>36</v>
      </c>
      <c r="V207" s="8">
        <v>1</v>
      </c>
      <c r="W207" s="14">
        <v>46.8</v>
      </c>
      <c r="X207" s="14">
        <f t="shared" si="7"/>
        <v>46.8</v>
      </c>
    </row>
    <row r="208" spans="1:24" ht="96" customHeight="1">
      <c r="A208" s="23"/>
      <c r="B208" s="17" t="s">
        <v>102</v>
      </c>
      <c r="C208" s="17" t="s">
        <v>603</v>
      </c>
      <c r="D208" s="17">
        <v>84</v>
      </c>
      <c r="E208" s="17">
        <v>74.718999999999994</v>
      </c>
      <c r="F208" s="17">
        <v>0.16700000000000001</v>
      </c>
      <c r="G208" s="17">
        <v>120</v>
      </c>
      <c r="H208" s="17">
        <v>80</v>
      </c>
      <c r="I208" s="17">
        <v>95</v>
      </c>
      <c r="J208" s="17" t="s">
        <v>712</v>
      </c>
      <c r="K208" s="17" t="s">
        <v>713</v>
      </c>
      <c r="L208" s="17" t="s">
        <v>714</v>
      </c>
      <c r="M208" s="17" t="s">
        <v>696</v>
      </c>
      <c r="N208" s="17" t="s">
        <v>30</v>
      </c>
      <c r="O208" s="17" t="s">
        <v>626</v>
      </c>
      <c r="P208" s="17" t="s">
        <v>31</v>
      </c>
      <c r="Q208" s="17" t="s">
        <v>32</v>
      </c>
      <c r="R208" s="17" t="s">
        <v>715</v>
      </c>
      <c r="S208" s="17" t="s">
        <v>125</v>
      </c>
      <c r="T208" s="17" t="s">
        <v>90</v>
      </c>
      <c r="U208" s="17" t="s">
        <v>36</v>
      </c>
      <c r="V208" s="8">
        <v>5</v>
      </c>
      <c r="W208" s="14">
        <v>90</v>
      </c>
      <c r="X208" s="14">
        <f t="shared" si="7"/>
        <v>450</v>
      </c>
    </row>
    <row r="209" spans="1:24" ht="96" customHeight="1">
      <c r="A209" s="23"/>
      <c r="B209" s="17" t="s">
        <v>102</v>
      </c>
      <c r="C209" s="17" t="s">
        <v>603</v>
      </c>
      <c r="D209" s="17">
        <v>84</v>
      </c>
      <c r="E209" s="17">
        <v>74.718999999999994</v>
      </c>
      <c r="F209" s="17">
        <v>0.16800000000000001</v>
      </c>
      <c r="G209" s="17">
        <v>120</v>
      </c>
      <c r="H209" s="17">
        <v>80</v>
      </c>
      <c r="I209" s="17">
        <v>95</v>
      </c>
      <c r="J209" s="17" t="s">
        <v>716</v>
      </c>
      <c r="K209" s="17" t="s">
        <v>717</v>
      </c>
      <c r="L209" s="17" t="s">
        <v>718</v>
      </c>
      <c r="M209" s="17" t="s">
        <v>571</v>
      </c>
      <c r="N209" s="17" t="s">
        <v>124</v>
      </c>
      <c r="O209" s="17" t="s">
        <v>587</v>
      </c>
      <c r="P209" s="17" t="s">
        <v>31</v>
      </c>
      <c r="Q209" s="17" t="s">
        <v>106</v>
      </c>
      <c r="R209" s="17" t="s">
        <v>719</v>
      </c>
      <c r="S209" s="17" t="s">
        <v>720</v>
      </c>
      <c r="T209" s="17" t="s">
        <v>35</v>
      </c>
      <c r="U209" s="17" t="s">
        <v>53</v>
      </c>
      <c r="V209" s="8">
        <v>1</v>
      </c>
      <c r="W209" s="14">
        <v>117.6</v>
      </c>
      <c r="X209" s="14">
        <f t="shared" si="7"/>
        <v>117.6</v>
      </c>
    </row>
    <row r="210" spans="1:24" ht="96" customHeight="1">
      <c r="A210" s="23"/>
      <c r="B210" s="17" t="s">
        <v>102</v>
      </c>
      <c r="C210" s="17" t="s">
        <v>603</v>
      </c>
      <c r="D210" s="17">
        <v>84</v>
      </c>
      <c r="E210" s="17">
        <v>74.718999999999994</v>
      </c>
      <c r="F210" s="17">
        <v>0.105</v>
      </c>
      <c r="G210" s="17">
        <v>120</v>
      </c>
      <c r="H210" s="17">
        <v>80</v>
      </c>
      <c r="I210" s="17">
        <v>95</v>
      </c>
      <c r="J210" s="17" t="s">
        <v>721</v>
      </c>
      <c r="K210" s="17" t="s">
        <v>722</v>
      </c>
      <c r="L210" s="17" t="s">
        <v>723</v>
      </c>
      <c r="M210" s="17" t="s">
        <v>436</v>
      </c>
      <c r="N210" s="17" t="s">
        <v>108</v>
      </c>
      <c r="O210" s="17" t="s">
        <v>587</v>
      </c>
      <c r="P210" s="17" t="s">
        <v>31</v>
      </c>
      <c r="Q210" s="17" t="s">
        <v>115</v>
      </c>
      <c r="R210" s="17" t="s">
        <v>724</v>
      </c>
      <c r="S210" s="17" t="s">
        <v>589</v>
      </c>
      <c r="T210" s="17" t="s">
        <v>121</v>
      </c>
      <c r="U210" s="17" t="s">
        <v>53</v>
      </c>
      <c r="V210" s="8">
        <v>1</v>
      </c>
      <c r="W210" s="14">
        <v>60</v>
      </c>
      <c r="X210" s="14">
        <f t="shared" si="7"/>
        <v>60</v>
      </c>
    </row>
    <row r="211" spans="1:24" ht="96" customHeight="1">
      <c r="A211" s="23"/>
      <c r="B211" s="17" t="s">
        <v>102</v>
      </c>
      <c r="C211" s="17" t="s">
        <v>603</v>
      </c>
      <c r="D211" s="17">
        <v>84</v>
      </c>
      <c r="E211" s="17">
        <v>74.718999999999994</v>
      </c>
      <c r="F211" s="17">
        <v>0.11899999999999999</v>
      </c>
      <c r="G211" s="17">
        <v>120</v>
      </c>
      <c r="H211" s="17">
        <v>80</v>
      </c>
      <c r="I211" s="17">
        <v>95</v>
      </c>
      <c r="J211" s="17" t="s">
        <v>725</v>
      </c>
      <c r="K211" s="17" t="s">
        <v>726</v>
      </c>
      <c r="L211" s="17" t="s">
        <v>727</v>
      </c>
      <c r="M211" s="17" t="s">
        <v>436</v>
      </c>
      <c r="N211" s="17" t="s">
        <v>108</v>
      </c>
      <c r="O211" s="17" t="s">
        <v>572</v>
      </c>
      <c r="P211" s="17" t="s">
        <v>31</v>
      </c>
      <c r="Q211" s="17" t="s">
        <v>115</v>
      </c>
      <c r="R211" s="17" t="s">
        <v>728</v>
      </c>
      <c r="S211" s="17" t="s">
        <v>589</v>
      </c>
      <c r="T211" s="17" t="s">
        <v>121</v>
      </c>
      <c r="U211" s="17" t="s">
        <v>53</v>
      </c>
      <c r="V211" s="8">
        <v>3</v>
      </c>
      <c r="W211" s="14">
        <v>62.4</v>
      </c>
      <c r="X211" s="14">
        <f t="shared" si="7"/>
        <v>187.2</v>
      </c>
    </row>
    <row r="212" spans="1:24" ht="96" customHeight="1">
      <c r="A212" s="23"/>
      <c r="B212" s="17" t="s">
        <v>102</v>
      </c>
      <c r="C212" s="17" t="s">
        <v>603</v>
      </c>
      <c r="D212" s="17">
        <v>84</v>
      </c>
      <c r="E212" s="17">
        <v>74.718999999999994</v>
      </c>
      <c r="F212" s="17">
        <v>0.11899999999999999</v>
      </c>
      <c r="G212" s="17">
        <v>120</v>
      </c>
      <c r="H212" s="17">
        <v>80</v>
      </c>
      <c r="I212" s="17">
        <v>95</v>
      </c>
      <c r="J212" s="17" t="s">
        <v>729</v>
      </c>
      <c r="K212" s="17" t="s">
        <v>726</v>
      </c>
      <c r="L212" s="17" t="s">
        <v>727</v>
      </c>
      <c r="M212" s="17" t="s">
        <v>436</v>
      </c>
      <c r="N212" s="17" t="s">
        <v>30</v>
      </c>
      <c r="O212" s="17" t="s">
        <v>668</v>
      </c>
      <c r="P212" s="17" t="s">
        <v>31</v>
      </c>
      <c r="Q212" s="17" t="s">
        <v>115</v>
      </c>
      <c r="R212" s="17" t="s">
        <v>730</v>
      </c>
      <c r="S212" s="17" t="s">
        <v>589</v>
      </c>
      <c r="T212" s="17" t="s">
        <v>121</v>
      </c>
      <c r="U212" s="17" t="s">
        <v>53</v>
      </c>
      <c r="V212" s="8">
        <v>1</v>
      </c>
      <c r="W212" s="14">
        <v>62.4</v>
      </c>
      <c r="X212" s="14">
        <f t="shared" si="7"/>
        <v>62.4</v>
      </c>
    </row>
    <row r="213" spans="1:24" ht="96" customHeight="1">
      <c r="A213" s="23"/>
      <c r="B213" s="17" t="s">
        <v>102</v>
      </c>
      <c r="C213" s="17" t="s">
        <v>603</v>
      </c>
      <c r="D213" s="17">
        <v>84</v>
      </c>
      <c r="E213" s="17">
        <v>74.718999999999994</v>
      </c>
      <c r="F213" s="17">
        <v>0.29499999999999998</v>
      </c>
      <c r="G213" s="17">
        <v>120</v>
      </c>
      <c r="H213" s="17">
        <v>80</v>
      </c>
      <c r="I213" s="17">
        <v>95</v>
      </c>
      <c r="J213" s="17" t="s">
        <v>731</v>
      </c>
      <c r="K213" s="17" t="s">
        <v>732</v>
      </c>
      <c r="L213" s="17" t="s">
        <v>733</v>
      </c>
      <c r="M213" s="17" t="s">
        <v>571</v>
      </c>
      <c r="N213" s="17" t="s">
        <v>734</v>
      </c>
      <c r="O213" s="17" t="s">
        <v>587</v>
      </c>
      <c r="P213" s="17" t="s">
        <v>31</v>
      </c>
      <c r="Q213" s="17" t="s">
        <v>106</v>
      </c>
      <c r="R213" s="17" t="s">
        <v>735</v>
      </c>
      <c r="S213" s="17" t="s">
        <v>720</v>
      </c>
      <c r="T213" s="17" t="s">
        <v>35</v>
      </c>
      <c r="U213" s="17" t="s">
        <v>36</v>
      </c>
      <c r="V213" s="8">
        <v>1</v>
      </c>
      <c r="W213" s="14">
        <v>144</v>
      </c>
      <c r="X213" s="14">
        <f t="shared" si="7"/>
        <v>144</v>
      </c>
    </row>
    <row r="214" spans="1:24" ht="96" customHeight="1">
      <c r="A214" s="23"/>
      <c r="B214" s="17" t="s">
        <v>102</v>
      </c>
      <c r="C214" s="17" t="s">
        <v>603</v>
      </c>
      <c r="D214" s="17">
        <v>84</v>
      </c>
      <c r="E214" s="17">
        <v>74.718999999999994</v>
      </c>
      <c r="F214" s="17">
        <v>0.14299999999999999</v>
      </c>
      <c r="G214" s="17">
        <v>120</v>
      </c>
      <c r="H214" s="17">
        <v>80</v>
      </c>
      <c r="I214" s="17">
        <v>95</v>
      </c>
      <c r="J214" s="17" t="s">
        <v>736</v>
      </c>
      <c r="K214" s="17" t="s">
        <v>737</v>
      </c>
      <c r="L214" s="17" t="s">
        <v>738</v>
      </c>
      <c r="M214" s="17" t="s">
        <v>436</v>
      </c>
      <c r="N214" s="17" t="s">
        <v>30</v>
      </c>
      <c r="O214" s="17" t="s">
        <v>572</v>
      </c>
      <c r="P214" s="17" t="s">
        <v>31</v>
      </c>
      <c r="Q214" s="17" t="s">
        <v>115</v>
      </c>
      <c r="R214" s="17" t="s">
        <v>739</v>
      </c>
      <c r="S214" s="17" t="s">
        <v>589</v>
      </c>
      <c r="T214" s="17" t="s">
        <v>740</v>
      </c>
      <c r="U214" s="17" t="s">
        <v>53</v>
      </c>
      <c r="V214" s="8">
        <v>3</v>
      </c>
      <c r="W214" s="14">
        <v>66</v>
      </c>
      <c r="X214" s="14">
        <f t="shared" si="7"/>
        <v>198</v>
      </c>
    </row>
    <row r="215" spans="1:24" ht="96" customHeight="1">
      <c r="A215" s="23"/>
      <c r="B215" s="17" t="s">
        <v>102</v>
      </c>
      <c r="C215" s="17" t="s">
        <v>603</v>
      </c>
      <c r="D215" s="17">
        <v>84</v>
      </c>
      <c r="E215" s="17">
        <v>74.718999999999994</v>
      </c>
      <c r="F215" s="17">
        <v>0.13</v>
      </c>
      <c r="G215" s="17">
        <v>120</v>
      </c>
      <c r="H215" s="17">
        <v>80</v>
      </c>
      <c r="I215" s="17">
        <v>95</v>
      </c>
      <c r="J215" s="17" t="s">
        <v>741</v>
      </c>
      <c r="K215" s="17" t="s">
        <v>742</v>
      </c>
      <c r="L215" s="17" t="s">
        <v>743</v>
      </c>
      <c r="M215" s="17" t="s">
        <v>436</v>
      </c>
      <c r="N215" s="17" t="s">
        <v>30</v>
      </c>
      <c r="O215" s="17" t="s">
        <v>572</v>
      </c>
      <c r="P215" s="17" t="s">
        <v>31</v>
      </c>
      <c r="Q215" s="17" t="s">
        <v>115</v>
      </c>
      <c r="R215" s="17" t="s">
        <v>744</v>
      </c>
      <c r="S215" s="17" t="s">
        <v>589</v>
      </c>
      <c r="T215" s="17" t="s">
        <v>740</v>
      </c>
      <c r="U215" s="17" t="s">
        <v>53</v>
      </c>
      <c r="V215" s="8">
        <v>4</v>
      </c>
      <c r="W215" s="14">
        <v>57.6</v>
      </c>
      <c r="X215" s="14">
        <f t="shared" si="7"/>
        <v>230.4</v>
      </c>
    </row>
    <row r="216" spans="1:24" ht="96" customHeight="1">
      <c r="A216" s="23"/>
      <c r="B216" s="17" t="s">
        <v>102</v>
      </c>
      <c r="C216" s="17" t="s">
        <v>603</v>
      </c>
      <c r="D216" s="17">
        <v>84</v>
      </c>
      <c r="E216" s="17">
        <v>74.718999999999994</v>
      </c>
      <c r="F216" s="17">
        <v>0.16400000000000001</v>
      </c>
      <c r="G216" s="17">
        <v>120</v>
      </c>
      <c r="H216" s="17">
        <v>80</v>
      </c>
      <c r="I216" s="17">
        <v>95</v>
      </c>
      <c r="J216" s="17" t="s">
        <v>745</v>
      </c>
      <c r="K216" s="17" t="s">
        <v>746</v>
      </c>
      <c r="L216" s="17" t="s">
        <v>747</v>
      </c>
      <c r="M216" s="17" t="s">
        <v>436</v>
      </c>
      <c r="N216" s="17" t="s">
        <v>124</v>
      </c>
      <c r="O216" s="17" t="s">
        <v>572</v>
      </c>
      <c r="P216" s="17" t="s">
        <v>31</v>
      </c>
      <c r="Q216" s="17" t="s">
        <v>32</v>
      </c>
      <c r="R216" s="17" t="s">
        <v>748</v>
      </c>
      <c r="S216" s="17" t="s">
        <v>34</v>
      </c>
      <c r="T216" s="17" t="s">
        <v>35</v>
      </c>
      <c r="U216" s="17" t="s">
        <v>749</v>
      </c>
      <c r="V216" s="8">
        <v>5</v>
      </c>
      <c r="W216" s="14">
        <v>66</v>
      </c>
      <c r="X216" s="14">
        <f t="shared" ref="X216:X247" si="8">W216*V216</f>
        <v>330</v>
      </c>
    </row>
    <row r="217" spans="1:24" ht="96" customHeight="1">
      <c r="A217" s="23"/>
      <c r="B217" s="17" t="s">
        <v>102</v>
      </c>
      <c r="C217" s="17" t="s">
        <v>603</v>
      </c>
      <c r="D217" s="17">
        <v>84</v>
      </c>
      <c r="E217" s="17">
        <v>74.718999999999994</v>
      </c>
      <c r="F217" s="17">
        <v>0.123</v>
      </c>
      <c r="G217" s="17">
        <v>120</v>
      </c>
      <c r="H217" s="17">
        <v>80</v>
      </c>
      <c r="I217" s="17">
        <v>95</v>
      </c>
      <c r="J217" s="17" t="s">
        <v>750</v>
      </c>
      <c r="K217" s="17" t="s">
        <v>751</v>
      </c>
      <c r="L217" s="17" t="s">
        <v>752</v>
      </c>
      <c r="M217" s="17" t="s">
        <v>571</v>
      </c>
      <c r="N217" s="17" t="s">
        <v>681</v>
      </c>
      <c r="O217" s="17" t="s">
        <v>668</v>
      </c>
      <c r="P217" s="17" t="s">
        <v>31</v>
      </c>
      <c r="Q217" s="17" t="s">
        <v>32</v>
      </c>
      <c r="R217" s="17" t="s">
        <v>753</v>
      </c>
      <c r="S217" s="17" t="s">
        <v>34</v>
      </c>
      <c r="T217" s="17" t="s">
        <v>35</v>
      </c>
      <c r="U217" s="17" t="s">
        <v>148</v>
      </c>
      <c r="V217" s="8">
        <v>1</v>
      </c>
      <c r="W217" s="14">
        <v>57.6</v>
      </c>
      <c r="X217" s="14">
        <f t="shared" si="8"/>
        <v>57.6</v>
      </c>
    </row>
    <row r="218" spans="1:24" ht="96" customHeight="1">
      <c r="A218" s="23"/>
      <c r="B218" s="17" t="s">
        <v>102</v>
      </c>
      <c r="C218" s="17" t="s">
        <v>603</v>
      </c>
      <c r="D218" s="17">
        <v>84</v>
      </c>
      <c r="E218" s="17">
        <v>74.718999999999994</v>
      </c>
      <c r="F218" s="17">
        <v>0.11700000000000001</v>
      </c>
      <c r="G218" s="17">
        <v>120</v>
      </c>
      <c r="H218" s="17">
        <v>80</v>
      </c>
      <c r="I218" s="17">
        <v>95</v>
      </c>
      <c r="J218" s="17" t="s">
        <v>754</v>
      </c>
      <c r="K218" s="17" t="s">
        <v>755</v>
      </c>
      <c r="L218" s="17" t="s">
        <v>756</v>
      </c>
      <c r="M218" s="17" t="s">
        <v>436</v>
      </c>
      <c r="N218" s="17" t="s">
        <v>30</v>
      </c>
      <c r="O218" s="17" t="s">
        <v>572</v>
      </c>
      <c r="P218" s="17" t="s">
        <v>31</v>
      </c>
      <c r="Q218" s="17" t="s">
        <v>115</v>
      </c>
      <c r="R218" s="17" t="s">
        <v>757</v>
      </c>
      <c r="S218" s="17" t="s">
        <v>589</v>
      </c>
      <c r="T218" s="17" t="s">
        <v>758</v>
      </c>
      <c r="U218" s="17" t="s">
        <v>53</v>
      </c>
      <c r="V218" s="8">
        <v>1</v>
      </c>
      <c r="W218" s="14">
        <v>57.6</v>
      </c>
      <c r="X218" s="14">
        <f t="shared" si="8"/>
        <v>57.6</v>
      </c>
    </row>
    <row r="219" spans="1:24" ht="96" customHeight="1">
      <c r="A219" s="23"/>
      <c r="B219" s="17" t="s">
        <v>102</v>
      </c>
      <c r="C219" s="17" t="s">
        <v>603</v>
      </c>
      <c r="D219" s="17">
        <v>84</v>
      </c>
      <c r="E219" s="17">
        <v>74.718999999999994</v>
      </c>
      <c r="F219" s="17">
        <v>0.308</v>
      </c>
      <c r="G219" s="17">
        <v>120</v>
      </c>
      <c r="H219" s="17">
        <v>80</v>
      </c>
      <c r="I219" s="17">
        <v>95</v>
      </c>
      <c r="J219" s="17" t="s">
        <v>759</v>
      </c>
      <c r="K219" s="17" t="s">
        <v>760</v>
      </c>
      <c r="L219" s="17" t="s">
        <v>761</v>
      </c>
      <c r="M219" s="17" t="s">
        <v>436</v>
      </c>
      <c r="N219" s="17" t="s">
        <v>51</v>
      </c>
      <c r="O219" s="17" t="s">
        <v>572</v>
      </c>
      <c r="P219" s="17" t="s">
        <v>31</v>
      </c>
      <c r="Q219" s="17" t="s">
        <v>106</v>
      </c>
      <c r="R219" s="17" t="s">
        <v>762</v>
      </c>
      <c r="S219" s="17" t="s">
        <v>763</v>
      </c>
      <c r="T219" s="17" t="s">
        <v>90</v>
      </c>
      <c r="U219" s="17" t="s">
        <v>148</v>
      </c>
      <c r="V219" s="8">
        <v>4</v>
      </c>
      <c r="W219" s="14">
        <v>93.6</v>
      </c>
      <c r="X219" s="14">
        <f t="shared" si="8"/>
        <v>374.4</v>
      </c>
    </row>
    <row r="220" spans="1:24" ht="96" customHeight="1">
      <c r="A220" s="23"/>
      <c r="B220" s="17" t="s">
        <v>102</v>
      </c>
      <c r="C220" s="17" t="s">
        <v>603</v>
      </c>
      <c r="D220" s="17">
        <v>84</v>
      </c>
      <c r="E220" s="17">
        <v>74.718999999999994</v>
      </c>
      <c r="F220" s="17">
        <v>0.14000000000000001</v>
      </c>
      <c r="G220" s="17">
        <v>120</v>
      </c>
      <c r="H220" s="17">
        <v>80</v>
      </c>
      <c r="I220" s="17">
        <v>95</v>
      </c>
      <c r="J220" s="17" t="s">
        <v>764</v>
      </c>
      <c r="K220" s="17" t="s">
        <v>765</v>
      </c>
      <c r="L220" s="17" t="s">
        <v>766</v>
      </c>
      <c r="M220" s="17" t="s">
        <v>436</v>
      </c>
      <c r="N220" s="17" t="s">
        <v>30</v>
      </c>
      <c r="O220" s="17" t="s">
        <v>626</v>
      </c>
      <c r="P220" s="17" t="s">
        <v>31</v>
      </c>
      <c r="Q220" s="17" t="s">
        <v>129</v>
      </c>
      <c r="R220" s="17" t="s">
        <v>767</v>
      </c>
      <c r="S220" s="17" t="s">
        <v>768</v>
      </c>
      <c r="T220" s="17" t="s">
        <v>769</v>
      </c>
      <c r="U220" s="17" t="s">
        <v>53</v>
      </c>
      <c r="V220" s="8">
        <v>1</v>
      </c>
      <c r="W220" s="14">
        <v>62.4</v>
      </c>
      <c r="X220" s="14">
        <f t="shared" si="8"/>
        <v>62.4</v>
      </c>
    </row>
    <row r="221" spans="1:24" ht="96" customHeight="1">
      <c r="A221" s="23"/>
      <c r="B221" s="17" t="s">
        <v>102</v>
      </c>
      <c r="C221" s="17" t="s">
        <v>603</v>
      </c>
      <c r="D221" s="17">
        <v>84</v>
      </c>
      <c r="E221" s="17">
        <v>74.718999999999994</v>
      </c>
      <c r="F221" s="17">
        <v>0.109</v>
      </c>
      <c r="G221" s="17">
        <v>120</v>
      </c>
      <c r="H221" s="17">
        <v>80</v>
      </c>
      <c r="I221" s="17">
        <v>95</v>
      </c>
      <c r="J221" s="17" t="s">
        <v>770</v>
      </c>
      <c r="K221" s="17" t="s">
        <v>771</v>
      </c>
      <c r="L221" s="17" t="s">
        <v>772</v>
      </c>
      <c r="M221" s="17" t="s">
        <v>616</v>
      </c>
      <c r="N221" s="17" t="s">
        <v>55</v>
      </c>
      <c r="O221" s="17" t="s">
        <v>773</v>
      </c>
      <c r="P221" s="17" t="s">
        <v>31</v>
      </c>
      <c r="Q221" s="17" t="s">
        <v>704</v>
      </c>
      <c r="R221" s="17" t="s">
        <v>774</v>
      </c>
      <c r="S221" s="17" t="s">
        <v>621</v>
      </c>
      <c r="T221" s="17" t="s">
        <v>90</v>
      </c>
      <c r="U221" s="17" t="s">
        <v>148</v>
      </c>
      <c r="V221" s="8">
        <v>1</v>
      </c>
      <c r="W221" s="14">
        <v>57.6</v>
      </c>
      <c r="X221" s="14">
        <f t="shared" si="8"/>
        <v>57.6</v>
      </c>
    </row>
    <row r="222" spans="1:24" ht="96" customHeight="1">
      <c r="A222" s="23"/>
      <c r="B222" s="17" t="s">
        <v>102</v>
      </c>
      <c r="C222" s="17" t="s">
        <v>603</v>
      </c>
      <c r="D222" s="17">
        <v>84</v>
      </c>
      <c r="E222" s="17">
        <v>74.718999999999994</v>
      </c>
      <c r="F222" s="17">
        <v>0.107</v>
      </c>
      <c r="G222" s="17">
        <v>120</v>
      </c>
      <c r="H222" s="17">
        <v>80</v>
      </c>
      <c r="I222" s="17">
        <v>95</v>
      </c>
      <c r="J222" s="17" t="s">
        <v>775</v>
      </c>
      <c r="K222" s="17" t="s">
        <v>776</v>
      </c>
      <c r="L222" s="17" t="s">
        <v>777</v>
      </c>
      <c r="M222" s="17" t="s">
        <v>436</v>
      </c>
      <c r="N222" s="17" t="s">
        <v>30</v>
      </c>
      <c r="O222" s="17" t="s">
        <v>572</v>
      </c>
      <c r="P222" s="17" t="s">
        <v>31</v>
      </c>
      <c r="Q222" s="17" t="s">
        <v>115</v>
      </c>
      <c r="R222" s="17" t="s">
        <v>778</v>
      </c>
      <c r="S222" s="17" t="s">
        <v>589</v>
      </c>
      <c r="T222" s="17" t="s">
        <v>758</v>
      </c>
      <c r="U222" s="17" t="s">
        <v>53</v>
      </c>
      <c r="V222" s="8">
        <v>5</v>
      </c>
      <c r="W222" s="14">
        <v>57.6</v>
      </c>
      <c r="X222" s="14">
        <f t="shared" si="8"/>
        <v>288</v>
      </c>
    </row>
    <row r="223" spans="1:24" ht="96" customHeight="1">
      <c r="A223" s="23"/>
      <c r="B223" s="17" t="s">
        <v>102</v>
      </c>
      <c r="C223" s="17" t="s">
        <v>603</v>
      </c>
      <c r="D223" s="17">
        <v>84</v>
      </c>
      <c r="E223" s="17">
        <v>74.718999999999994</v>
      </c>
      <c r="F223" s="17">
        <v>0.107</v>
      </c>
      <c r="G223" s="17">
        <v>120</v>
      </c>
      <c r="H223" s="17">
        <v>80</v>
      </c>
      <c r="I223" s="17">
        <v>95</v>
      </c>
      <c r="J223" s="17" t="s">
        <v>779</v>
      </c>
      <c r="K223" s="17" t="s">
        <v>776</v>
      </c>
      <c r="L223" s="17" t="s">
        <v>777</v>
      </c>
      <c r="M223" s="17" t="s">
        <v>436</v>
      </c>
      <c r="N223" s="17" t="s">
        <v>30</v>
      </c>
      <c r="O223" s="17" t="s">
        <v>587</v>
      </c>
      <c r="P223" s="17" t="s">
        <v>31</v>
      </c>
      <c r="Q223" s="17" t="s">
        <v>115</v>
      </c>
      <c r="R223" s="17" t="s">
        <v>780</v>
      </c>
      <c r="S223" s="17" t="s">
        <v>589</v>
      </c>
      <c r="T223" s="17" t="s">
        <v>758</v>
      </c>
      <c r="U223" s="17" t="s">
        <v>53</v>
      </c>
      <c r="V223" s="8">
        <v>1</v>
      </c>
      <c r="W223" s="14">
        <v>57.6</v>
      </c>
      <c r="X223" s="14">
        <f t="shared" si="8"/>
        <v>57.6</v>
      </c>
    </row>
    <row r="224" spans="1:24" ht="96" customHeight="1">
      <c r="A224" s="23"/>
      <c r="B224" s="17" t="s">
        <v>102</v>
      </c>
      <c r="C224" s="17" t="s">
        <v>603</v>
      </c>
      <c r="D224" s="17">
        <v>84</v>
      </c>
      <c r="E224" s="17">
        <v>74.718999999999994</v>
      </c>
      <c r="F224" s="17">
        <v>0.107</v>
      </c>
      <c r="G224" s="17">
        <v>120</v>
      </c>
      <c r="H224" s="17">
        <v>80</v>
      </c>
      <c r="I224" s="17">
        <v>95</v>
      </c>
      <c r="J224" s="17" t="s">
        <v>781</v>
      </c>
      <c r="K224" s="17" t="s">
        <v>776</v>
      </c>
      <c r="L224" s="17" t="s">
        <v>777</v>
      </c>
      <c r="M224" s="17" t="s">
        <v>436</v>
      </c>
      <c r="N224" s="17" t="s">
        <v>30</v>
      </c>
      <c r="O224" s="17" t="s">
        <v>626</v>
      </c>
      <c r="P224" s="17" t="s">
        <v>31</v>
      </c>
      <c r="Q224" s="17" t="s">
        <v>115</v>
      </c>
      <c r="R224" s="17" t="s">
        <v>782</v>
      </c>
      <c r="S224" s="17" t="s">
        <v>589</v>
      </c>
      <c r="T224" s="17" t="s">
        <v>758</v>
      </c>
      <c r="U224" s="17" t="s">
        <v>53</v>
      </c>
      <c r="V224" s="8">
        <v>1</v>
      </c>
      <c r="W224" s="14">
        <v>57.6</v>
      </c>
      <c r="X224" s="14">
        <f t="shared" si="8"/>
        <v>57.6</v>
      </c>
    </row>
    <row r="225" spans="1:24" ht="96" customHeight="1">
      <c r="A225" s="23"/>
      <c r="B225" s="17" t="s">
        <v>102</v>
      </c>
      <c r="C225" s="17" t="s">
        <v>603</v>
      </c>
      <c r="D225" s="17">
        <v>84</v>
      </c>
      <c r="E225" s="17">
        <v>74.718999999999994</v>
      </c>
      <c r="F225" s="17">
        <v>0.107</v>
      </c>
      <c r="G225" s="17">
        <v>120</v>
      </c>
      <c r="H225" s="17">
        <v>80</v>
      </c>
      <c r="I225" s="17">
        <v>95</v>
      </c>
      <c r="J225" s="17" t="s">
        <v>783</v>
      </c>
      <c r="K225" s="17" t="s">
        <v>776</v>
      </c>
      <c r="L225" s="17" t="s">
        <v>777</v>
      </c>
      <c r="M225" s="17" t="s">
        <v>436</v>
      </c>
      <c r="N225" s="17" t="s">
        <v>30</v>
      </c>
      <c r="O225" s="17" t="s">
        <v>646</v>
      </c>
      <c r="P225" s="17" t="s">
        <v>31</v>
      </c>
      <c r="Q225" s="17" t="s">
        <v>115</v>
      </c>
      <c r="R225" s="17" t="s">
        <v>784</v>
      </c>
      <c r="S225" s="17" t="s">
        <v>589</v>
      </c>
      <c r="T225" s="17" t="s">
        <v>758</v>
      </c>
      <c r="U225" s="17" t="s">
        <v>53</v>
      </c>
      <c r="V225" s="8">
        <v>1</v>
      </c>
      <c r="W225" s="14">
        <v>57.6</v>
      </c>
      <c r="X225" s="14">
        <f t="shared" si="8"/>
        <v>57.6</v>
      </c>
    </row>
    <row r="226" spans="1:24" ht="96" customHeight="1">
      <c r="A226" s="23"/>
      <c r="B226" s="17" t="s">
        <v>102</v>
      </c>
      <c r="C226" s="17" t="s">
        <v>603</v>
      </c>
      <c r="D226" s="17">
        <v>84</v>
      </c>
      <c r="E226" s="17">
        <v>74.718999999999994</v>
      </c>
      <c r="F226" s="17">
        <v>0.107</v>
      </c>
      <c r="G226" s="17">
        <v>120</v>
      </c>
      <c r="H226" s="17">
        <v>80</v>
      </c>
      <c r="I226" s="17">
        <v>95</v>
      </c>
      <c r="J226" s="17" t="s">
        <v>785</v>
      </c>
      <c r="K226" s="17" t="s">
        <v>776</v>
      </c>
      <c r="L226" s="17" t="s">
        <v>777</v>
      </c>
      <c r="M226" s="17" t="s">
        <v>436</v>
      </c>
      <c r="N226" s="17" t="s">
        <v>30</v>
      </c>
      <c r="O226" s="17" t="s">
        <v>650</v>
      </c>
      <c r="P226" s="17" t="s">
        <v>31</v>
      </c>
      <c r="Q226" s="17" t="s">
        <v>115</v>
      </c>
      <c r="R226" s="17" t="s">
        <v>786</v>
      </c>
      <c r="S226" s="17" t="s">
        <v>589</v>
      </c>
      <c r="T226" s="17" t="s">
        <v>758</v>
      </c>
      <c r="U226" s="17" t="s">
        <v>53</v>
      </c>
      <c r="V226" s="8">
        <v>1</v>
      </c>
      <c r="W226" s="14">
        <v>57.6</v>
      </c>
      <c r="X226" s="14">
        <f t="shared" si="8"/>
        <v>57.6</v>
      </c>
    </row>
    <row r="227" spans="1:24" ht="96" customHeight="1">
      <c r="A227" s="23"/>
      <c r="B227" s="17" t="s">
        <v>102</v>
      </c>
      <c r="C227" s="17" t="s">
        <v>603</v>
      </c>
      <c r="D227" s="17">
        <v>84</v>
      </c>
      <c r="E227" s="17">
        <v>74.718999999999994</v>
      </c>
      <c r="F227" s="17">
        <v>0.107</v>
      </c>
      <c r="G227" s="17">
        <v>120</v>
      </c>
      <c r="H227" s="17">
        <v>80</v>
      </c>
      <c r="I227" s="17">
        <v>95</v>
      </c>
      <c r="J227" s="17" t="s">
        <v>787</v>
      </c>
      <c r="K227" s="17" t="s">
        <v>776</v>
      </c>
      <c r="L227" s="17" t="s">
        <v>777</v>
      </c>
      <c r="M227" s="17" t="s">
        <v>436</v>
      </c>
      <c r="N227" s="17" t="s">
        <v>51</v>
      </c>
      <c r="O227" s="17" t="s">
        <v>572</v>
      </c>
      <c r="P227" s="17" t="s">
        <v>31</v>
      </c>
      <c r="Q227" s="17" t="s">
        <v>115</v>
      </c>
      <c r="R227" s="17" t="s">
        <v>788</v>
      </c>
      <c r="S227" s="17" t="s">
        <v>589</v>
      </c>
      <c r="T227" s="17" t="s">
        <v>758</v>
      </c>
      <c r="U227" s="17" t="s">
        <v>53</v>
      </c>
      <c r="V227" s="8">
        <v>5</v>
      </c>
      <c r="W227" s="14">
        <v>57.6</v>
      </c>
      <c r="X227" s="14">
        <f t="shared" si="8"/>
        <v>288</v>
      </c>
    </row>
    <row r="228" spans="1:24" ht="96" customHeight="1">
      <c r="A228" s="23"/>
      <c r="B228" s="17" t="s">
        <v>102</v>
      </c>
      <c r="C228" s="17" t="s">
        <v>603</v>
      </c>
      <c r="D228" s="17">
        <v>84</v>
      </c>
      <c r="E228" s="17">
        <v>74.718999999999994</v>
      </c>
      <c r="F228" s="17">
        <v>0.107</v>
      </c>
      <c r="G228" s="17">
        <v>120</v>
      </c>
      <c r="H228" s="17">
        <v>80</v>
      </c>
      <c r="I228" s="17">
        <v>95</v>
      </c>
      <c r="J228" s="17" t="s">
        <v>789</v>
      </c>
      <c r="K228" s="17" t="s">
        <v>776</v>
      </c>
      <c r="L228" s="17" t="s">
        <v>777</v>
      </c>
      <c r="M228" s="17" t="s">
        <v>436</v>
      </c>
      <c r="N228" s="17" t="s">
        <v>51</v>
      </c>
      <c r="O228" s="17" t="s">
        <v>668</v>
      </c>
      <c r="P228" s="17" t="s">
        <v>31</v>
      </c>
      <c r="Q228" s="17" t="s">
        <v>115</v>
      </c>
      <c r="R228" s="17" t="s">
        <v>790</v>
      </c>
      <c r="S228" s="17" t="s">
        <v>589</v>
      </c>
      <c r="T228" s="17" t="s">
        <v>758</v>
      </c>
      <c r="U228" s="17" t="s">
        <v>53</v>
      </c>
      <c r="V228" s="8">
        <v>4</v>
      </c>
      <c r="W228" s="14">
        <v>57.6</v>
      </c>
      <c r="X228" s="14">
        <f t="shared" si="8"/>
        <v>230.4</v>
      </c>
    </row>
    <row r="229" spans="1:24" ht="96" customHeight="1">
      <c r="A229" s="23"/>
      <c r="B229" s="17" t="s">
        <v>102</v>
      </c>
      <c r="C229" s="17" t="s">
        <v>603</v>
      </c>
      <c r="D229" s="17">
        <v>84</v>
      </c>
      <c r="E229" s="17">
        <v>74.718999999999994</v>
      </c>
      <c r="F229" s="17">
        <v>0.107</v>
      </c>
      <c r="G229" s="17">
        <v>120</v>
      </c>
      <c r="H229" s="17">
        <v>80</v>
      </c>
      <c r="I229" s="17">
        <v>95</v>
      </c>
      <c r="J229" s="17" t="s">
        <v>791</v>
      </c>
      <c r="K229" s="17" t="s">
        <v>776</v>
      </c>
      <c r="L229" s="17" t="s">
        <v>777</v>
      </c>
      <c r="M229" s="17" t="s">
        <v>436</v>
      </c>
      <c r="N229" s="17" t="s">
        <v>51</v>
      </c>
      <c r="O229" s="17" t="s">
        <v>587</v>
      </c>
      <c r="P229" s="17" t="s">
        <v>31</v>
      </c>
      <c r="Q229" s="17" t="s">
        <v>115</v>
      </c>
      <c r="R229" s="17" t="s">
        <v>792</v>
      </c>
      <c r="S229" s="17" t="s">
        <v>589</v>
      </c>
      <c r="T229" s="17" t="s">
        <v>758</v>
      </c>
      <c r="U229" s="17" t="s">
        <v>53</v>
      </c>
      <c r="V229" s="8">
        <v>1</v>
      </c>
      <c r="W229" s="14">
        <v>57.6</v>
      </c>
      <c r="X229" s="14">
        <f t="shared" si="8"/>
        <v>57.6</v>
      </c>
    </row>
    <row r="230" spans="1:24" ht="96" customHeight="1">
      <c r="A230" s="23"/>
      <c r="B230" s="17" t="s">
        <v>102</v>
      </c>
      <c r="C230" s="17" t="s">
        <v>603</v>
      </c>
      <c r="D230" s="17">
        <v>84</v>
      </c>
      <c r="E230" s="17">
        <v>74.718999999999994</v>
      </c>
      <c r="F230" s="17">
        <v>0.107</v>
      </c>
      <c r="G230" s="17">
        <v>120</v>
      </c>
      <c r="H230" s="17">
        <v>80</v>
      </c>
      <c r="I230" s="17">
        <v>95</v>
      </c>
      <c r="J230" s="17" t="s">
        <v>793</v>
      </c>
      <c r="K230" s="17" t="s">
        <v>776</v>
      </c>
      <c r="L230" s="17" t="s">
        <v>777</v>
      </c>
      <c r="M230" s="17" t="s">
        <v>436</v>
      </c>
      <c r="N230" s="17" t="s">
        <v>51</v>
      </c>
      <c r="O230" s="17" t="s">
        <v>626</v>
      </c>
      <c r="P230" s="17" t="s">
        <v>31</v>
      </c>
      <c r="Q230" s="17" t="s">
        <v>115</v>
      </c>
      <c r="R230" s="17" t="s">
        <v>794</v>
      </c>
      <c r="S230" s="17" t="s">
        <v>589</v>
      </c>
      <c r="T230" s="17" t="s">
        <v>758</v>
      </c>
      <c r="U230" s="17" t="s">
        <v>53</v>
      </c>
      <c r="V230" s="8">
        <v>4</v>
      </c>
      <c r="W230" s="14">
        <v>57.6</v>
      </c>
      <c r="X230" s="14">
        <f t="shared" si="8"/>
        <v>230.4</v>
      </c>
    </row>
    <row r="231" spans="1:24" ht="96" customHeight="1">
      <c r="A231" s="23"/>
      <c r="B231" s="17" t="s">
        <v>102</v>
      </c>
      <c r="C231" s="17" t="s">
        <v>603</v>
      </c>
      <c r="D231" s="17">
        <v>84</v>
      </c>
      <c r="E231" s="17">
        <v>74.718999999999994</v>
      </c>
      <c r="F231" s="17">
        <v>0.13500000000000001</v>
      </c>
      <c r="G231" s="17">
        <v>120</v>
      </c>
      <c r="H231" s="17">
        <v>80</v>
      </c>
      <c r="I231" s="17">
        <v>95</v>
      </c>
      <c r="J231" s="17" t="s">
        <v>795</v>
      </c>
      <c r="K231" s="17" t="s">
        <v>796</v>
      </c>
      <c r="L231" s="17" t="s">
        <v>797</v>
      </c>
      <c r="M231" s="17" t="s">
        <v>436</v>
      </c>
      <c r="N231" s="17" t="s">
        <v>798</v>
      </c>
      <c r="O231" s="17" t="s">
        <v>572</v>
      </c>
      <c r="P231" s="17" t="s">
        <v>31</v>
      </c>
      <c r="Q231" s="17" t="s">
        <v>32</v>
      </c>
      <c r="R231" s="17" t="s">
        <v>799</v>
      </c>
      <c r="S231" s="17" t="s">
        <v>800</v>
      </c>
      <c r="T231" s="17" t="s">
        <v>801</v>
      </c>
      <c r="U231" s="17" t="s">
        <v>53</v>
      </c>
      <c r="V231" s="8">
        <v>1</v>
      </c>
      <c r="W231" s="14">
        <v>66</v>
      </c>
      <c r="X231" s="14">
        <f t="shared" si="8"/>
        <v>66</v>
      </c>
    </row>
    <row r="232" spans="1:24" ht="96" customHeight="1">
      <c r="A232" s="23"/>
      <c r="B232" s="17" t="s">
        <v>102</v>
      </c>
      <c r="C232" s="17" t="s">
        <v>603</v>
      </c>
      <c r="D232" s="17">
        <v>84</v>
      </c>
      <c r="E232" s="17">
        <v>74.718999999999994</v>
      </c>
      <c r="F232" s="17">
        <v>0.222</v>
      </c>
      <c r="G232" s="17">
        <v>120</v>
      </c>
      <c r="H232" s="17">
        <v>80</v>
      </c>
      <c r="I232" s="17">
        <v>95</v>
      </c>
      <c r="J232" s="17" t="s">
        <v>802</v>
      </c>
      <c r="K232" s="17" t="s">
        <v>803</v>
      </c>
      <c r="L232" s="17" t="s">
        <v>804</v>
      </c>
      <c r="M232" s="17" t="s">
        <v>436</v>
      </c>
      <c r="N232" s="17" t="s">
        <v>30</v>
      </c>
      <c r="O232" s="17" t="s">
        <v>572</v>
      </c>
      <c r="P232" s="17" t="s">
        <v>31</v>
      </c>
      <c r="Q232" s="17" t="s">
        <v>129</v>
      </c>
      <c r="R232" s="17" t="s">
        <v>805</v>
      </c>
      <c r="S232" s="17" t="s">
        <v>768</v>
      </c>
      <c r="T232" s="17" t="s">
        <v>769</v>
      </c>
      <c r="U232" s="17" t="s">
        <v>53</v>
      </c>
      <c r="V232" s="8">
        <v>1</v>
      </c>
      <c r="W232" s="14">
        <v>78</v>
      </c>
      <c r="X232" s="14">
        <f t="shared" si="8"/>
        <v>78</v>
      </c>
    </row>
    <row r="233" spans="1:24" ht="96" customHeight="1">
      <c r="A233" s="23"/>
      <c r="B233" s="17" t="s">
        <v>102</v>
      </c>
      <c r="C233" s="17" t="s">
        <v>603</v>
      </c>
      <c r="D233" s="17">
        <v>84</v>
      </c>
      <c r="E233" s="17">
        <v>74.718999999999994</v>
      </c>
      <c r="F233" s="17">
        <v>0.222</v>
      </c>
      <c r="G233" s="17">
        <v>120</v>
      </c>
      <c r="H233" s="17">
        <v>80</v>
      </c>
      <c r="I233" s="17">
        <v>95</v>
      </c>
      <c r="J233" s="17" t="s">
        <v>806</v>
      </c>
      <c r="K233" s="17" t="s">
        <v>803</v>
      </c>
      <c r="L233" s="17" t="s">
        <v>804</v>
      </c>
      <c r="M233" s="17" t="s">
        <v>436</v>
      </c>
      <c r="N233" s="17" t="s">
        <v>30</v>
      </c>
      <c r="O233" s="17" t="s">
        <v>587</v>
      </c>
      <c r="P233" s="17" t="s">
        <v>31</v>
      </c>
      <c r="Q233" s="17" t="s">
        <v>129</v>
      </c>
      <c r="R233" s="17" t="s">
        <v>807</v>
      </c>
      <c r="S233" s="17" t="s">
        <v>768</v>
      </c>
      <c r="T233" s="17" t="s">
        <v>769</v>
      </c>
      <c r="U233" s="17" t="s">
        <v>53</v>
      </c>
      <c r="V233" s="8">
        <v>1</v>
      </c>
      <c r="W233" s="14">
        <v>78</v>
      </c>
      <c r="X233" s="14">
        <f t="shared" si="8"/>
        <v>78</v>
      </c>
    </row>
    <row r="234" spans="1:24" ht="96" customHeight="1">
      <c r="A234" s="23"/>
      <c r="B234" s="17" t="s">
        <v>102</v>
      </c>
      <c r="C234" s="17" t="s">
        <v>603</v>
      </c>
      <c r="D234" s="17">
        <v>84</v>
      </c>
      <c r="E234" s="17">
        <v>74.718999999999994</v>
      </c>
      <c r="F234" s="17">
        <v>0.222</v>
      </c>
      <c r="G234" s="17">
        <v>120</v>
      </c>
      <c r="H234" s="17">
        <v>80</v>
      </c>
      <c r="I234" s="17">
        <v>95</v>
      </c>
      <c r="J234" s="17" t="s">
        <v>808</v>
      </c>
      <c r="K234" s="17" t="s">
        <v>803</v>
      </c>
      <c r="L234" s="17" t="s">
        <v>804</v>
      </c>
      <c r="M234" s="17" t="s">
        <v>436</v>
      </c>
      <c r="N234" s="17" t="s">
        <v>30</v>
      </c>
      <c r="O234" s="17" t="s">
        <v>646</v>
      </c>
      <c r="P234" s="17" t="s">
        <v>31</v>
      </c>
      <c r="Q234" s="17" t="s">
        <v>129</v>
      </c>
      <c r="R234" s="17" t="s">
        <v>809</v>
      </c>
      <c r="S234" s="17" t="s">
        <v>768</v>
      </c>
      <c r="T234" s="17" t="s">
        <v>769</v>
      </c>
      <c r="U234" s="17" t="s">
        <v>53</v>
      </c>
      <c r="V234" s="8">
        <v>1</v>
      </c>
      <c r="W234" s="14">
        <v>78</v>
      </c>
      <c r="X234" s="14">
        <f t="shared" si="8"/>
        <v>78</v>
      </c>
    </row>
    <row r="235" spans="1:24" ht="96" customHeight="1">
      <c r="A235" s="23"/>
      <c r="B235" s="17" t="s">
        <v>102</v>
      </c>
      <c r="C235" s="17" t="s">
        <v>603</v>
      </c>
      <c r="D235" s="17">
        <v>84</v>
      </c>
      <c r="E235" s="17">
        <v>74.718999999999994</v>
      </c>
      <c r="F235" s="17">
        <v>0.316</v>
      </c>
      <c r="G235" s="17">
        <v>120</v>
      </c>
      <c r="H235" s="17">
        <v>80</v>
      </c>
      <c r="I235" s="17">
        <v>95</v>
      </c>
      <c r="J235" s="17" t="s">
        <v>810</v>
      </c>
      <c r="K235" s="17" t="s">
        <v>811</v>
      </c>
      <c r="L235" s="17" t="s">
        <v>812</v>
      </c>
      <c r="M235" s="17" t="s">
        <v>436</v>
      </c>
      <c r="N235" s="17" t="s">
        <v>30</v>
      </c>
      <c r="O235" s="17" t="s">
        <v>572</v>
      </c>
      <c r="P235" s="17" t="s">
        <v>31</v>
      </c>
      <c r="Q235" s="17" t="s">
        <v>106</v>
      </c>
      <c r="R235" s="17" t="s">
        <v>813</v>
      </c>
      <c r="S235" s="17" t="s">
        <v>814</v>
      </c>
      <c r="T235" s="17" t="s">
        <v>121</v>
      </c>
      <c r="U235" s="17" t="s">
        <v>53</v>
      </c>
      <c r="V235" s="8">
        <v>1</v>
      </c>
      <c r="W235" s="14">
        <v>81.599999999999994</v>
      </c>
      <c r="X235" s="14">
        <f t="shared" si="8"/>
        <v>81.599999999999994</v>
      </c>
    </row>
    <row r="236" spans="1:24" ht="96" customHeight="1">
      <c r="A236" s="23"/>
      <c r="B236" s="17" t="s">
        <v>102</v>
      </c>
      <c r="C236" s="17" t="s">
        <v>603</v>
      </c>
      <c r="D236" s="17">
        <v>84</v>
      </c>
      <c r="E236" s="17">
        <v>74.718999999999994</v>
      </c>
      <c r="F236" s="17">
        <v>0.129</v>
      </c>
      <c r="G236" s="17">
        <v>120</v>
      </c>
      <c r="H236" s="17">
        <v>80</v>
      </c>
      <c r="I236" s="17">
        <v>95</v>
      </c>
      <c r="J236" s="17" t="s">
        <v>815</v>
      </c>
      <c r="K236" s="17" t="s">
        <v>816</v>
      </c>
      <c r="L236" s="17" t="s">
        <v>817</v>
      </c>
      <c r="M236" s="17" t="s">
        <v>436</v>
      </c>
      <c r="N236" s="17" t="s">
        <v>55</v>
      </c>
      <c r="O236" s="17" t="s">
        <v>668</v>
      </c>
      <c r="P236" s="17" t="s">
        <v>31</v>
      </c>
      <c r="Q236" s="17" t="s">
        <v>32</v>
      </c>
      <c r="R236" s="17" t="s">
        <v>818</v>
      </c>
      <c r="S236" s="17" t="s">
        <v>125</v>
      </c>
      <c r="T236" s="17" t="s">
        <v>90</v>
      </c>
      <c r="U236" s="17" t="s">
        <v>819</v>
      </c>
      <c r="V236" s="8">
        <v>1</v>
      </c>
      <c r="W236" s="14">
        <v>57.6</v>
      </c>
      <c r="X236" s="14">
        <f t="shared" si="8"/>
        <v>57.6</v>
      </c>
    </row>
    <row r="237" spans="1:24" ht="96" customHeight="1">
      <c r="A237" s="23"/>
      <c r="B237" s="17" t="s">
        <v>102</v>
      </c>
      <c r="C237" s="17" t="s">
        <v>603</v>
      </c>
      <c r="D237" s="17">
        <v>84</v>
      </c>
      <c r="E237" s="17">
        <v>74.718999999999994</v>
      </c>
      <c r="F237" s="17">
        <v>0.125</v>
      </c>
      <c r="G237" s="17">
        <v>120</v>
      </c>
      <c r="H237" s="17">
        <v>80</v>
      </c>
      <c r="I237" s="17">
        <v>95</v>
      </c>
      <c r="J237" s="17" t="s">
        <v>820</v>
      </c>
      <c r="K237" s="17" t="s">
        <v>821</v>
      </c>
      <c r="L237" s="17" t="s">
        <v>822</v>
      </c>
      <c r="M237" s="17" t="s">
        <v>436</v>
      </c>
      <c r="N237" s="17" t="s">
        <v>55</v>
      </c>
      <c r="O237" s="17" t="s">
        <v>572</v>
      </c>
      <c r="P237" s="17" t="s">
        <v>31</v>
      </c>
      <c r="Q237" s="17" t="s">
        <v>32</v>
      </c>
      <c r="R237" s="17" t="s">
        <v>823</v>
      </c>
      <c r="S237" s="17" t="s">
        <v>34</v>
      </c>
      <c r="T237" s="17" t="s">
        <v>35</v>
      </c>
      <c r="U237" s="17" t="s">
        <v>110</v>
      </c>
      <c r="V237" s="8">
        <v>2</v>
      </c>
      <c r="W237" s="14">
        <v>66</v>
      </c>
      <c r="X237" s="14">
        <f t="shared" si="8"/>
        <v>132</v>
      </c>
    </row>
    <row r="238" spans="1:24" ht="96" customHeight="1">
      <c r="A238" s="23"/>
      <c r="B238" s="17" t="s">
        <v>102</v>
      </c>
      <c r="C238" s="17" t="s">
        <v>603</v>
      </c>
      <c r="D238" s="17">
        <v>84</v>
      </c>
      <c r="E238" s="17">
        <v>74.718999999999994</v>
      </c>
      <c r="F238" s="17">
        <v>0.32800000000000001</v>
      </c>
      <c r="G238" s="17">
        <v>120</v>
      </c>
      <c r="H238" s="17">
        <v>80</v>
      </c>
      <c r="I238" s="17">
        <v>95</v>
      </c>
      <c r="J238" s="17" t="s">
        <v>824</v>
      </c>
      <c r="K238" s="17" t="s">
        <v>825</v>
      </c>
      <c r="L238" s="17" t="s">
        <v>826</v>
      </c>
      <c r="M238" s="17" t="s">
        <v>436</v>
      </c>
      <c r="N238" s="17" t="s">
        <v>30</v>
      </c>
      <c r="O238" s="17" t="s">
        <v>668</v>
      </c>
      <c r="P238" s="17" t="s">
        <v>31</v>
      </c>
      <c r="Q238" s="17" t="s">
        <v>129</v>
      </c>
      <c r="R238" s="17" t="s">
        <v>827</v>
      </c>
      <c r="S238" s="17" t="s">
        <v>145</v>
      </c>
      <c r="T238" s="17" t="s">
        <v>90</v>
      </c>
      <c r="U238" s="17" t="s">
        <v>148</v>
      </c>
      <c r="V238" s="8">
        <v>1</v>
      </c>
      <c r="W238" s="14">
        <v>78</v>
      </c>
      <c r="X238" s="14">
        <f t="shared" si="8"/>
        <v>78</v>
      </c>
    </row>
    <row r="239" spans="1:24" ht="96" customHeight="1">
      <c r="A239" s="23"/>
      <c r="B239" s="17" t="s">
        <v>102</v>
      </c>
      <c r="C239" s="17" t="s">
        <v>603</v>
      </c>
      <c r="D239" s="17">
        <v>84</v>
      </c>
      <c r="E239" s="17">
        <v>74.718999999999994</v>
      </c>
      <c r="F239" s="17">
        <v>0.13400000000000001</v>
      </c>
      <c r="G239" s="17">
        <v>120</v>
      </c>
      <c r="H239" s="17">
        <v>80</v>
      </c>
      <c r="I239" s="17">
        <v>95</v>
      </c>
      <c r="J239" s="17" t="s">
        <v>828</v>
      </c>
      <c r="K239" s="17" t="s">
        <v>829</v>
      </c>
      <c r="L239" s="17" t="s">
        <v>830</v>
      </c>
      <c r="M239" s="17" t="s">
        <v>436</v>
      </c>
      <c r="N239" s="17" t="s">
        <v>30</v>
      </c>
      <c r="O239" s="17" t="s">
        <v>572</v>
      </c>
      <c r="P239" s="17" t="s">
        <v>31</v>
      </c>
      <c r="Q239" s="17" t="s">
        <v>32</v>
      </c>
      <c r="R239" s="17" t="s">
        <v>831</v>
      </c>
      <c r="S239" s="17" t="s">
        <v>34</v>
      </c>
      <c r="T239" s="17" t="s">
        <v>35</v>
      </c>
      <c r="U239" s="17" t="s">
        <v>148</v>
      </c>
      <c r="V239" s="8">
        <v>4</v>
      </c>
      <c r="W239" s="14">
        <v>66</v>
      </c>
      <c r="X239" s="14">
        <f t="shared" si="8"/>
        <v>264</v>
      </c>
    </row>
    <row r="240" spans="1:24" ht="96" customHeight="1">
      <c r="A240" s="23"/>
      <c r="B240" s="17" t="s">
        <v>102</v>
      </c>
      <c r="C240" s="17" t="s">
        <v>603</v>
      </c>
      <c r="D240" s="17">
        <v>84</v>
      </c>
      <c r="E240" s="17">
        <v>74.718999999999994</v>
      </c>
      <c r="F240" s="17">
        <v>0.14699999999999999</v>
      </c>
      <c r="G240" s="17">
        <v>120</v>
      </c>
      <c r="H240" s="17">
        <v>80</v>
      </c>
      <c r="I240" s="17">
        <v>95</v>
      </c>
      <c r="J240" s="17" t="s">
        <v>832</v>
      </c>
      <c r="K240" s="17" t="s">
        <v>833</v>
      </c>
      <c r="L240" s="17" t="s">
        <v>834</v>
      </c>
      <c r="M240" s="17" t="s">
        <v>436</v>
      </c>
      <c r="N240" s="17" t="s">
        <v>835</v>
      </c>
      <c r="O240" s="17" t="s">
        <v>650</v>
      </c>
      <c r="P240" s="17" t="s">
        <v>31</v>
      </c>
      <c r="Q240" s="17" t="s">
        <v>704</v>
      </c>
      <c r="R240" s="17" t="s">
        <v>836</v>
      </c>
      <c r="S240" s="17" t="s">
        <v>837</v>
      </c>
      <c r="T240" s="17" t="s">
        <v>838</v>
      </c>
      <c r="U240" s="17" t="s">
        <v>148</v>
      </c>
      <c r="V240" s="8">
        <v>46</v>
      </c>
      <c r="W240" s="14">
        <v>66</v>
      </c>
      <c r="X240" s="14">
        <f t="shared" si="8"/>
        <v>3036</v>
      </c>
    </row>
    <row r="241" spans="1:24" ht="96" customHeight="1">
      <c r="A241" s="23"/>
      <c r="B241" s="17" t="s">
        <v>102</v>
      </c>
      <c r="C241" s="17" t="s">
        <v>603</v>
      </c>
      <c r="D241" s="17">
        <v>84</v>
      </c>
      <c r="E241" s="17">
        <v>74.718999999999994</v>
      </c>
      <c r="F241" s="17">
        <v>0.14399999999999999</v>
      </c>
      <c r="G241" s="17">
        <v>120</v>
      </c>
      <c r="H241" s="17">
        <v>80</v>
      </c>
      <c r="I241" s="17">
        <v>95</v>
      </c>
      <c r="J241" s="17" t="s">
        <v>839</v>
      </c>
      <c r="K241" s="17" t="s">
        <v>840</v>
      </c>
      <c r="L241" s="17" t="s">
        <v>841</v>
      </c>
      <c r="M241" s="17" t="s">
        <v>436</v>
      </c>
      <c r="N241" s="17" t="s">
        <v>124</v>
      </c>
      <c r="O241" s="17" t="s">
        <v>572</v>
      </c>
      <c r="P241" s="17" t="s">
        <v>31</v>
      </c>
      <c r="Q241" s="17" t="s">
        <v>32</v>
      </c>
      <c r="R241" s="17" t="s">
        <v>842</v>
      </c>
      <c r="S241" s="17" t="s">
        <v>34</v>
      </c>
      <c r="T241" s="17" t="s">
        <v>35</v>
      </c>
      <c r="U241" s="17" t="s">
        <v>148</v>
      </c>
      <c r="V241" s="8">
        <v>3</v>
      </c>
      <c r="W241" s="14">
        <v>66</v>
      </c>
      <c r="X241" s="14">
        <f t="shared" si="8"/>
        <v>198</v>
      </c>
    </row>
    <row r="242" spans="1:24" ht="96" customHeight="1">
      <c r="A242" s="23"/>
      <c r="B242" s="17" t="s">
        <v>102</v>
      </c>
      <c r="C242" s="17" t="s">
        <v>603</v>
      </c>
      <c r="D242" s="17">
        <v>84</v>
      </c>
      <c r="E242" s="17">
        <v>74.718999999999994</v>
      </c>
      <c r="F242" s="17">
        <v>0.14199999999999999</v>
      </c>
      <c r="G242" s="17">
        <v>120</v>
      </c>
      <c r="H242" s="17">
        <v>80</v>
      </c>
      <c r="I242" s="17">
        <v>95</v>
      </c>
      <c r="J242" s="17" t="s">
        <v>843</v>
      </c>
      <c r="K242" s="17" t="s">
        <v>844</v>
      </c>
      <c r="L242" s="17" t="s">
        <v>845</v>
      </c>
      <c r="M242" s="17" t="s">
        <v>436</v>
      </c>
      <c r="N242" s="17" t="s">
        <v>30</v>
      </c>
      <c r="O242" s="17" t="s">
        <v>650</v>
      </c>
      <c r="P242" s="17" t="s">
        <v>31</v>
      </c>
      <c r="Q242" s="17" t="s">
        <v>32</v>
      </c>
      <c r="R242" s="17" t="s">
        <v>846</v>
      </c>
      <c r="S242" s="17" t="s">
        <v>34</v>
      </c>
      <c r="T242" s="17" t="s">
        <v>35</v>
      </c>
      <c r="U242" s="17" t="s">
        <v>148</v>
      </c>
      <c r="V242" s="8">
        <v>1</v>
      </c>
      <c r="W242" s="14">
        <v>66</v>
      </c>
      <c r="X242" s="14">
        <f t="shared" si="8"/>
        <v>66</v>
      </c>
    </row>
    <row r="243" spans="1:24" ht="96" customHeight="1">
      <c r="A243" s="23"/>
      <c r="B243" s="17" t="s">
        <v>102</v>
      </c>
      <c r="C243" s="17" t="s">
        <v>603</v>
      </c>
      <c r="D243" s="17">
        <v>84</v>
      </c>
      <c r="E243" s="17">
        <v>74.718999999999994</v>
      </c>
      <c r="F243" s="17">
        <v>0.13400000000000001</v>
      </c>
      <c r="G243" s="17">
        <v>120</v>
      </c>
      <c r="H243" s="17">
        <v>80</v>
      </c>
      <c r="I243" s="17">
        <v>95</v>
      </c>
      <c r="J243" s="17" t="s">
        <v>847</v>
      </c>
      <c r="K243" s="17" t="s">
        <v>848</v>
      </c>
      <c r="L243" s="17" t="s">
        <v>849</v>
      </c>
      <c r="M243" s="17" t="s">
        <v>571</v>
      </c>
      <c r="N243" s="17" t="s">
        <v>55</v>
      </c>
      <c r="O243" s="17" t="s">
        <v>572</v>
      </c>
      <c r="P243" s="17" t="s">
        <v>31</v>
      </c>
      <c r="Q243" s="17" t="s">
        <v>32</v>
      </c>
      <c r="R243" s="17" t="s">
        <v>850</v>
      </c>
      <c r="S243" s="17" t="s">
        <v>34</v>
      </c>
      <c r="T243" s="17" t="s">
        <v>35</v>
      </c>
      <c r="U243" s="17" t="s">
        <v>148</v>
      </c>
      <c r="V243" s="8">
        <v>2</v>
      </c>
      <c r="W243" s="14">
        <v>60</v>
      </c>
      <c r="X243" s="14">
        <f t="shared" si="8"/>
        <v>120</v>
      </c>
    </row>
    <row r="244" spans="1:24" ht="96" customHeight="1">
      <c r="A244" s="23"/>
      <c r="B244" s="17" t="s">
        <v>102</v>
      </c>
      <c r="C244" s="17" t="s">
        <v>603</v>
      </c>
      <c r="D244" s="17">
        <v>84</v>
      </c>
      <c r="E244" s="17">
        <v>74.718999999999994</v>
      </c>
      <c r="F244" s="17">
        <v>0.14399999999999999</v>
      </c>
      <c r="G244" s="17">
        <v>120</v>
      </c>
      <c r="H244" s="17">
        <v>80</v>
      </c>
      <c r="I244" s="17">
        <v>95</v>
      </c>
      <c r="J244" s="17" t="s">
        <v>851</v>
      </c>
      <c r="K244" s="17" t="s">
        <v>852</v>
      </c>
      <c r="L244" s="17" t="s">
        <v>853</v>
      </c>
      <c r="M244" s="17" t="s">
        <v>436</v>
      </c>
      <c r="N244" s="17" t="s">
        <v>55</v>
      </c>
      <c r="O244" s="17" t="s">
        <v>572</v>
      </c>
      <c r="P244" s="17" t="s">
        <v>31</v>
      </c>
      <c r="Q244" s="17" t="s">
        <v>32</v>
      </c>
      <c r="R244" s="17" t="s">
        <v>854</v>
      </c>
      <c r="S244" s="17" t="s">
        <v>34</v>
      </c>
      <c r="T244" s="17" t="s">
        <v>35</v>
      </c>
      <c r="U244" s="17" t="s">
        <v>148</v>
      </c>
      <c r="V244" s="8">
        <v>1</v>
      </c>
      <c r="W244" s="14">
        <v>66</v>
      </c>
      <c r="X244" s="14">
        <f t="shared" si="8"/>
        <v>66</v>
      </c>
    </row>
    <row r="245" spans="1:24" ht="96" customHeight="1">
      <c r="A245" s="23"/>
      <c r="B245" s="17" t="s">
        <v>102</v>
      </c>
      <c r="C245" s="17" t="s">
        <v>603</v>
      </c>
      <c r="D245" s="17">
        <v>84</v>
      </c>
      <c r="E245" s="17">
        <v>74.718999999999994</v>
      </c>
      <c r="F245" s="17">
        <v>0.125</v>
      </c>
      <c r="G245" s="17">
        <v>120</v>
      </c>
      <c r="H245" s="17">
        <v>80</v>
      </c>
      <c r="I245" s="17">
        <v>95</v>
      </c>
      <c r="J245" s="17" t="s">
        <v>855</v>
      </c>
      <c r="K245" s="17" t="s">
        <v>856</v>
      </c>
      <c r="L245" s="17" t="s">
        <v>857</v>
      </c>
      <c r="M245" s="17" t="s">
        <v>436</v>
      </c>
      <c r="N245" s="17" t="s">
        <v>161</v>
      </c>
      <c r="O245" s="17" t="s">
        <v>572</v>
      </c>
      <c r="P245" s="17" t="s">
        <v>31</v>
      </c>
      <c r="Q245" s="17" t="s">
        <v>32</v>
      </c>
      <c r="R245" s="17" t="s">
        <v>858</v>
      </c>
      <c r="S245" s="17" t="s">
        <v>34</v>
      </c>
      <c r="T245" s="17" t="s">
        <v>35</v>
      </c>
      <c r="U245" s="17" t="s">
        <v>53</v>
      </c>
      <c r="V245" s="8">
        <v>2</v>
      </c>
      <c r="W245" s="14">
        <v>66</v>
      </c>
      <c r="X245" s="14">
        <f t="shared" si="8"/>
        <v>132</v>
      </c>
    </row>
    <row r="246" spans="1:24" ht="96" customHeight="1">
      <c r="A246" s="23"/>
      <c r="B246" s="17" t="s">
        <v>102</v>
      </c>
      <c r="C246" s="17" t="s">
        <v>603</v>
      </c>
      <c r="D246" s="17">
        <v>84</v>
      </c>
      <c r="E246" s="17">
        <v>74.718999999999994</v>
      </c>
      <c r="F246" s="17">
        <v>0.154</v>
      </c>
      <c r="G246" s="17">
        <v>120</v>
      </c>
      <c r="H246" s="17">
        <v>80</v>
      </c>
      <c r="I246" s="17">
        <v>95</v>
      </c>
      <c r="J246" s="17" t="s">
        <v>859</v>
      </c>
      <c r="K246" s="17" t="s">
        <v>860</v>
      </c>
      <c r="L246" s="17" t="s">
        <v>861</v>
      </c>
      <c r="M246" s="17" t="s">
        <v>436</v>
      </c>
      <c r="N246" s="17" t="s">
        <v>124</v>
      </c>
      <c r="O246" s="17" t="s">
        <v>572</v>
      </c>
      <c r="P246" s="17" t="s">
        <v>31</v>
      </c>
      <c r="Q246" s="17" t="s">
        <v>32</v>
      </c>
      <c r="R246" s="17" t="s">
        <v>862</v>
      </c>
      <c r="S246" s="17" t="s">
        <v>34</v>
      </c>
      <c r="T246" s="17" t="s">
        <v>35</v>
      </c>
      <c r="U246" s="17" t="s">
        <v>53</v>
      </c>
      <c r="V246" s="8">
        <v>1</v>
      </c>
      <c r="W246" s="14">
        <v>72</v>
      </c>
      <c r="X246" s="14">
        <f t="shared" si="8"/>
        <v>72</v>
      </c>
    </row>
    <row r="247" spans="1:24" ht="96" customHeight="1">
      <c r="A247" s="23"/>
      <c r="B247" s="17" t="s">
        <v>102</v>
      </c>
      <c r="C247" s="17" t="s">
        <v>603</v>
      </c>
      <c r="D247" s="17">
        <v>84</v>
      </c>
      <c r="E247" s="17">
        <v>74.718999999999994</v>
      </c>
      <c r="F247" s="17">
        <v>0.13100000000000001</v>
      </c>
      <c r="G247" s="17">
        <v>120</v>
      </c>
      <c r="H247" s="17">
        <v>80</v>
      </c>
      <c r="I247" s="17">
        <v>95</v>
      </c>
      <c r="J247" s="17" t="s">
        <v>863</v>
      </c>
      <c r="K247" s="17" t="s">
        <v>864</v>
      </c>
      <c r="L247" s="17" t="s">
        <v>865</v>
      </c>
      <c r="M247" s="17" t="s">
        <v>436</v>
      </c>
      <c r="N247" s="17" t="s">
        <v>55</v>
      </c>
      <c r="O247" s="17" t="s">
        <v>572</v>
      </c>
      <c r="P247" s="17" t="s">
        <v>31</v>
      </c>
      <c r="Q247" s="17" t="s">
        <v>70</v>
      </c>
      <c r="R247" s="17" t="s">
        <v>866</v>
      </c>
      <c r="S247" s="17" t="s">
        <v>72</v>
      </c>
      <c r="T247" s="17" t="s">
        <v>35</v>
      </c>
      <c r="U247" s="17" t="s">
        <v>53</v>
      </c>
      <c r="V247" s="8">
        <v>1</v>
      </c>
      <c r="W247" s="14">
        <v>54</v>
      </c>
      <c r="X247" s="14">
        <f t="shared" si="8"/>
        <v>54</v>
      </c>
    </row>
    <row r="248" spans="1:24" ht="96" customHeight="1">
      <c r="A248" s="23"/>
      <c r="B248" s="17" t="s">
        <v>102</v>
      </c>
      <c r="C248" s="17" t="s">
        <v>603</v>
      </c>
      <c r="D248" s="17">
        <v>84</v>
      </c>
      <c r="E248" s="17">
        <v>74.718999999999994</v>
      </c>
      <c r="F248" s="17">
        <v>0.13800000000000001</v>
      </c>
      <c r="G248" s="17">
        <v>120</v>
      </c>
      <c r="H248" s="17">
        <v>80</v>
      </c>
      <c r="I248" s="17">
        <v>95</v>
      </c>
      <c r="J248" s="17" t="s">
        <v>867</v>
      </c>
      <c r="K248" s="17" t="s">
        <v>868</v>
      </c>
      <c r="L248" s="17" t="s">
        <v>869</v>
      </c>
      <c r="M248" s="17" t="s">
        <v>436</v>
      </c>
      <c r="N248" s="17" t="s">
        <v>161</v>
      </c>
      <c r="O248" s="17" t="s">
        <v>572</v>
      </c>
      <c r="P248" s="17" t="s">
        <v>31</v>
      </c>
      <c r="Q248" s="17" t="s">
        <v>70</v>
      </c>
      <c r="R248" s="17" t="s">
        <v>870</v>
      </c>
      <c r="S248" s="17" t="s">
        <v>72</v>
      </c>
      <c r="T248" s="17" t="s">
        <v>35</v>
      </c>
      <c r="U248" s="17" t="s">
        <v>53</v>
      </c>
      <c r="V248" s="8">
        <v>3</v>
      </c>
      <c r="W248" s="14">
        <v>54</v>
      </c>
      <c r="X248" s="14">
        <f t="shared" ref="X248:X262" si="9">W248*V248</f>
        <v>162</v>
      </c>
    </row>
    <row r="249" spans="1:24" ht="96" customHeight="1">
      <c r="A249" s="23"/>
      <c r="B249" s="17" t="s">
        <v>102</v>
      </c>
      <c r="C249" s="17" t="s">
        <v>603</v>
      </c>
      <c r="D249" s="17">
        <v>84</v>
      </c>
      <c r="E249" s="17">
        <v>74.718999999999994</v>
      </c>
      <c r="F249" s="17">
        <v>0.13800000000000001</v>
      </c>
      <c r="G249" s="17">
        <v>120</v>
      </c>
      <c r="H249" s="17">
        <v>80</v>
      </c>
      <c r="I249" s="17">
        <v>95</v>
      </c>
      <c r="J249" s="17" t="s">
        <v>871</v>
      </c>
      <c r="K249" s="17" t="s">
        <v>868</v>
      </c>
      <c r="L249" s="17" t="s">
        <v>869</v>
      </c>
      <c r="M249" s="17" t="s">
        <v>436</v>
      </c>
      <c r="N249" s="17" t="s">
        <v>519</v>
      </c>
      <c r="O249" s="17" t="s">
        <v>572</v>
      </c>
      <c r="P249" s="17" t="s">
        <v>31</v>
      </c>
      <c r="Q249" s="17" t="s">
        <v>70</v>
      </c>
      <c r="R249" s="17" t="s">
        <v>872</v>
      </c>
      <c r="S249" s="17" t="s">
        <v>72</v>
      </c>
      <c r="T249" s="17" t="s">
        <v>35</v>
      </c>
      <c r="U249" s="17" t="s">
        <v>53</v>
      </c>
      <c r="V249" s="8">
        <v>3</v>
      </c>
      <c r="W249" s="14">
        <v>54</v>
      </c>
      <c r="X249" s="14">
        <f t="shared" si="9"/>
        <v>162</v>
      </c>
    </row>
    <row r="250" spans="1:24" ht="96" customHeight="1">
      <c r="A250" s="23"/>
      <c r="B250" s="17" t="s">
        <v>102</v>
      </c>
      <c r="C250" s="17" t="s">
        <v>603</v>
      </c>
      <c r="D250" s="17">
        <v>84</v>
      </c>
      <c r="E250" s="17">
        <v>74.718999999999994</v>
      </c>
      <c r="F250" s="17">
        <v>6.5000000000000002E-2</v>
      </c>
      <c r="G250" s="17">
        <v>120</v>
      </c>
      <c r="H250" s="17">
        <v>80</v>
      </c>
      <c r="I250" s="17">
        <v>95</v>
      </c>
      <c r="J250" s="17" t="s">
        <v>873</v>
      </c>
      <c r="K250" s="17" t="s">
        <v>874</v>
      </c>
      <c r="L250" s="17" t="s">
        <v>875</v>
      </c>
      <c r="M250" s="17" t="s">
        <v>616</v>
      </c>
      <c r="N250" s="17" t="s">
        <v>607</v>
      </c>
      <c r="O250" s="17" t="s">
        <v>618</v>
      </c>
      <c r="P250" s="17" t="s">
        <v>31</v>
      </c>
      <c r="Q250" s="17" t="s">
        <v>70</v>
      </c>
      <c r="R250" s="17" t="s">
        <v>876</v>
      </c>
      <c r="S250" s="17" t="s">
        <v>621</v>
      </c>
      <c r="T250" s="17" t="s">
        <v>90</v>
      </c>
      <c r="U250" s="17" t="s">
        <v>53</v>
      </c>
      <c r="V250" s="8">
        <v>35</v>
      </c>
      <c r="W250" s="14">
        <v>42</v>
      </c>
      <c r="X250" s="14">
        <f t="shared" si="9"/>
        <v>1470</v>
      </c>
    </row>
    <row r="251" spans="1:24" ht="96" customHeight="1">
      <c r="A251" s="23"/>
      <c r="B251" s="17" t="s">
        <v>102</v>
      </c>
      <c r="C251" s="17" t="s">
        <v>603</v>
      </c>
      <c r="D251" s="17">
        <v>84</v>
      </c>
      <c r="E251" s="17">
        <v>74.718999999999994</v>
      </c>
      <c r="F251" s="17">
        <v>6.5000000000000002E-2</v>
      </c>
      <c r="G251" s="17">
        <v>120</v>
      </c>
      <c r="H251" s="17">
        <v>80</v>
      </c>
      <c r="I251" s="17">
        <v>95</v>
      </c>
      <c r="J251" s="17" t="s">
        <v>877</v>
      </c>
      <c r="K251" s="17" t="s">
        <v>874</v>
      </c>
      <c r="L251" s="17" t="s">
        <v>875</v>
      </c>
      <c r="M251" s="17" t="s">
        <v>616</v>
      </c>
      <c r="N251" s="17" t="s">
        <v>607</v>
      </c>
      <c r="O251" s="17" t="s">
        <v>878</v>
      </c>
      <c r="P251" s="17" t="s">
        <v>31</v>
      </c>
      <c r="Q251" s="17" t="s">
        <v>70</v>
      </c>
      <c r="R251" s="17" t="s">
        <v>879</v>
      </c>
      <c r="S251" s="17" t="s">
        <v>621</v>
      </c>
      <c r="T251" s="17" t="s">
        <v>90</v>
      </c>
      <c r="U251" s="17" t="s">
        <v>53</v>
      </c>
      <c r="V251" s="8">
        <v>14</v>
      </c>
      <c r="W251" s="14">
        <v>42</v>
      </c>
      <c r="X251" s="14">
        <f t="shared" si="9"/>
        <v>588</v>
      </c>
    </row>
    <row r="252" spans="1:24" ht="96" customHeight="1">
      <c r="A252" s="23"/>
      <c r="B252" s="17" t="s">
        <v>102</v>
      </c>
      <c r="C252" s="17" t="s">
        <v>603</v>
      </c>
      <c r="D252" s="17">
        <v>84</v>
      </c>
      <c r="E252" s="17">
        <v>74.718999999999994</v>
      </c>
      <c r="F252" s="17">
        <v>6.5000000000000002E-2</v>
      </c>
      <c r="G252" s="17">
        <v>120</v>
      </c>
      <c r="H252" s="17">
        <v>80</v>
      </c>
      <c r="I252" s="17">
        <v>95</v>
      </c>
      <c r="J252" s="17" t="s">
        <v>880</v>
      </c>
      <c r="K252" s="17" t="s">
        <v>874</v>
      </c>
      <c r="L252" s="17" t="s">
        <v>875</v>
      </c>
      <c r="M252" s="17" t="s">
        <v>616</v>
      </c>
      <c r="N252" s="17" t="s">
        <v>607</v>
      </c>
      <c r="O252" s="17" t="s">
        <v>703</v>
      </c>
      <c r="P252" s="17" t="s">
        <v>31</v>
      </c>
      <c r="Q252" s="17" t="s">
        <v>70</v>
      </c>
      <c r="R252" s="17" t="s">
        <v>881</v>
      </c>
      <c r="S252" s="17" t="s">
        <v>621</v>
      </c>
      <c r="T252" s="17" t="s">
        <v>90</v>
      </c>
      <c r="U252" s="17" t="s">
        <v>53</v>
      </c>
      <c r="V252" s="8">
        <v>15</v>
      </c>
      <c r="W252" s="14">
        <v>42</v>
      </c>
      <c r="X252" s="14">
        <f t="shared" si="9"/>
        <v>630</v>
      </c>
    </row>
    <row r="253" spans="1:24" ht="96" customHeight="1">
      <c r="A253" s="23"/>
      <c r="B253" s="17" t="s">
        <v>102</v>
      </c>
      <c r="C253" s="17" t="s">
        <v>603</v>
      </c>
      <c r="D253" s="17">
        <v>84</v>
      </c>
      <c r="E253" s="17">
        <v>74.718999999999994</v>
      </c>
      <c r="F253" s="17">
        <v>6.5000000000000002E-2</v>
      </c>
      <c r="G253" s="17">
        <v>120</v>
      </c>
      <c r="H253" s="17">
        <v>80</v>
      </c>
      <c r="I253" s="17">
        <v>95</v>
      </c>
      <c r="J253" s="17" t="s">
        <v>882</v>
      </c>
      <c r="K253" s="17" t="s">
        <v>874</v>
      </c>
      <c r="L253" s="17" t="s">
        <v>875</v>
      </c>
      <c r="M253" s="17" t="s">
        <v>616</v>
      </c>
      <c r="N253" s="17" t="s">
        <v>607</v>
      </c>
      <c r="O253" s="17" t="s">
        <v>773</v>
      </c>
      <c r="P253" s="17" t="s">
        <v>31</v>
      </c>
      <c r="Q253" s="17" t="s">
        <v>70</v>
      </c>
      <c r="R253" s="17" t="s">
        <v>883</v>
      </c>
      <c r="S253" s="17" t="s">
        <v>621</v>
      </c>
      <c r="T253" s="17" t="s">
        <v>90</v>
      </c>
      <c r="U253" s="17" t="s">
        <v>53</v>
      </c>
      <c r="V253" s="8">
        <v>19</v>
      </c>
      <c r="W253" s="14">
        <v>42</v>
      </c>
      <c r="X253" s="14">
        <f t="shared" si="9"/>
        <v>798</v>
      </c>
    </row>
    <row r="254" spans="1:24" ht="96" customHeight="1">
      <c r="A254" s="23"/>
      <c r="B254" s="17" t="s">
        <v>102</v>
      </c>
      <c r="C254" s="17" t="s">
        <v>603</v>
      </c>
      <c r="D254" s="17">
        <v>84</v>
      </c>
      <c r="E254" s="17">
        <v>74.718999999999994</v>
      </c>
      <c r="F254" s="17">
        <v>6.5000000000000002E-2</v>
      </c>
      <c r="G254" s="17">
        <v>120</v>
      </c>
      <c r="H254" s="17">
        <v>80</v>
      </c>
      <c r="I254" s="17">
        <v>95</v>
      </c>
      <c r="J254" s="17" t="s">
        <v>884</v>
      </c>
      <c r="K254" s="17" t="s">
        <v>874</v>
      </c>
      <c r="L254" s="17" t="s">
        <v>875</v>
      </c>
      <c r="M254" s="17" t="s">
        <v>616</v>
      </c>
      <c r="N254" s="17" t="s">
        <v>607</v>
      </c>
      <c r="O254" s="17" t="s">
        <v>885</v>
      </c>
      <c r="P254" s="17" t="s">
        <v>31</v>
      </c>
      <c r="Q254" s="17" t="s">
        <v>70</v>
      </c>
      <c r="R254" s="17" t="s">
        <v>886</v>
      </c>
      <c r="S254" s="17" t="s">
        <v>621</v>
      </c>
      <c r="T254" s="17" t="s">
        <v>90</v>
      </c>
      <c r="U254" s="17" t="s">
        <v>53</v>
      </c>
      <c r="V254" s="8">
        <v>16</v>
      </c>
      <c r="W254" s="14">
        <v>42</v>
      </c>
      <c r="X254" s="14">
        <f t="shared" si="9"/>
        <v>672</v>
      </c>
    </row>
    <row r="255" spans="1:24" ht="96" customHeight="1">
      <c r="A255" s="23"/>
      <c r="B255" s="17" t="s">
        <v>102</v>
      </c>
      <c r="C255" s="17" t="s">
        <v>603</v>
      </c>
      <c r="D255" s="17">
        <v>84</v>
      </c>
      <c r="E255" s="17">
        <v>74.718999999999994</v>
      </c>
      <c r="F255" s="17">
        <v>0.27600000000000002</v>
      </c>
      <c r="G255" s="17">
        <v>120</v>
      </c>
      <c r="H255" s="17">
        <v>80</v>
      </c>
      <c r="I255" s="17">
        <v>95</v>
      </c>
      <c r="J255" s="17" t="s">
        <v>887</v>
      </c>
      <c r="K255" s="17" t="s">
        <v>888</v>
      </c>
      <c r="L255" s="17" t="s">
        <v>889</v>
      </c>
      <c r="M255" s="17" t="s">
        <v>436</v>
      </c>
      <c r="N255" s="17" t="s">
        <v>890</v>
      </c>
      <c r="O255" s="17" t="s">
        <v>572</v>
      </c>
      <c r="P255" s="17" t="s">
        <v>31</v>
      </c>
      <c r="Q255" s="17" t="s">
        <v>106</v>
      </c>
      <c r="R255" s="17" t="s">
        <v>891</v>
      </c>
      <c r="S255" s="17" t="s">
        <v>763</v>
      </c>
      <c r="T255" s="17" t="s">
        <v>35</v>
      </c>
      <c r="U255" s="17" t="s">
        <v>53</v>
      </c>
      <c r="V255" s="8">
        <v>10</v>
      </c>
      <c r="W255" s="14">
        <v>84</v>
      </c>
      <c r="X255" s="14">
        <f t="shared" si="9"/>
        <v>840</v>
      </c>
    </row>
    <row r="256" spans="1:24" ht="96" customHeight="1">
      <c r="A256" s="23"/>
      <c r="B256" s="17" t="s">
        <v>102</v>
      </c>
      <c r="C256" s="17" t="s">
        <v>603</v>
      </c>
      <c r="D256" s="17">
        <v>84</v>
      </c>
      <c r="E256" s="17">
        <v>74.718999999999994</v>
      </c>
      <c r="F256" s="17">
        <v>0.27600000000000002</v>
      </c>
      <c r="G256" s="17">
        <v>120</v>
      </c>
      <c r="H256" s="17">
        <v>80</v>
      </c>
      <c r="I256" s="17">
        <v>95</v>
      </c>
      <c r="J256" s="17" t="s">
        <v>892</v>
      </c>
      <c r="K256" s="17" t="s">
        <v>888</v>
      </c>
      <c r="L256" s="17" t="s">
        <v>889</v>
      </c>
      <c r="M256" s="17" t="s">
        <v>436</v>
      </c>
      <c r="N256" s="17" t="s">
        <v>890</v>
      </c>
      <c r="O256" s="17" t="s">
        <v>668</v>
      </c>
      <c r="P256" s="17" t="s">
        <v>31</v>
      </c>
      <c r="Q256" s="17" t="s">
        <v>106</v>
      </c>
      <c r="R256" s="17" t="s">
        <v>893</v>
      </c>
      <c r="S256" s="17" t="s">
        <v>763</v>
      </c>
      <c r="T256" s="17" t="s">
        <v>35</v>
      </c>
      <c r="U256" s="17" t="s">
        <v>53</v>
      </c>
      <c r="V256" s="8">
        <v>12</v>
      </c>
      <c r="W256" s="14">
        <v>84</v>
      </c>
      <c r="X256" s="14">
        <f t="shared" si="9"/>
        <v>1008</v>
      </c>
    </row>
    <row r="257" spans="1:24" ht="96" customHeight="1">
      <c r="A257" s="23"/>
      <c r="B257" s="17" t="s">
        <v>102</v>
      </c>
      <c r="C257" s="17" t="s">
        <v>603</v>
      </c>
      <c r="D257" s="17">
        <v>84</v>
      </c>
      <c r="E257" s="17">
        <v>74.718999999999994</v>
      </c>
      <c r="F257" s="17">
        <v>0.27600000000000002</v>
      </c>
      <c r="G257" s="17">
        <v>120</v>
      </c>
      <c r="H257" s="17">
        <v>80</v>
      </c>
      <c r="I257" s="17">
        <v>95</v>
      </c>
      <c r="J257" s="17" t="s">
        <v>894</v>
      </c>
      <c r="K257" s="17" t="s">
        <v>888</v>
      </c>
      <c r="L257" s="17" t="s">
        <v>889</v>
      </c>
      <c r="M257" s="17" t="s">
        <v>436</v>
      </c>
      <c r="N257" s="17" t="s">
        <v>890</v>
      </c>
      <c r="O257" s="17" t="s">
        <v>895</v>
      </c>
      <c r="P257" s="17" t="s">
        <v>31</v>
      </c>
      <c r="Q257" s="17" t="s">
        <v>106</v>
      </c>
      <c r="R257" s="17" t="s">
        <v>896</v>
      </c>
      <c r="S257" s="17" t="s">
        <v>763</v>
      </c>
      <c r="T257" s="17" t="s">
        <v>35</v>
      </c>
      <c r="U257" s="17" t="s">
        <v>53</v>
      </c>
      <c r="V257" s="8">
        <v>13</v>
      </c>
      <c r="W257" s="14">
        <v>84</v>
      </c>
      <c r="X257" s="14">
        <f t="shared" si="9"/>
        <v>1092</v>
      </c>
    </row>
    <row r="258" spans="1:24" ht="96" customHeight="1">
      <c r="A258" s="23"/>
      <c r="B258" s="17" t="s">
        <v>102</v>
      </c>
      <c r="C258" s="17" t="s">
        <v>603</v>
      </c>
      <c r="D258" s="17">
        <v>84</v>
      </c>
      <c r="E258" s="17">
        <v>74.718999999999994</v>
      </c>
      <c r="F258" s="17">
        <v>0.27600000000000002</v>
      </c>
      <c r="G258" s="17">
        <v>120</v>
      </c>
      <c r="H258" s="17">
        <v>80</v>
      </c>
      <c r="I258" s="17">
        <v>95</v>
      </c>
      <c r="J258" s="17" t="s">
        <v>897</v>
      </c>
      <c r="K258" s="17" t="s">
        <v>888</v>
      </c>
      <c r="L258" s="17" t="s">
        <v>889</v>
      </c>
      <c r="M258" s="17" t="s">
        <v>436</v>
      </c>
      <c r="N258" s="17" t="s">
        <v>890</v>
      </c>
      <c r="O258" s="17" t="s">
        <v>587</v>
      </c>
      <c r="P258" s="17" t="s">
        <v>31</v>
      </c>
      <c r="Q258" s="17" t="s">
        <v>106</v>
      </c>
      <c r="R258" s="17" t="s">
        <v>898</v>
      </c>
      <c r="S258" s="17" t="s">
        <v>763</v>
      </c>
      <c r="T258" s="17" t="s">
        <v>35</v>
      </c>
      <c r="U258" s="17" t="s">
        <v>53</v>
      </c>
      <c r="V258" s="8">
        <v>19</v>
      </c>
      <c r="W258" s="14">
        <v>84</v>
      </c>
      <c r="X258" s="14">
        <f t="shared" si="9"/>
        <v>1596</v>
      </c>
    </row>
    <row r="259" spans="1:24" ht="96" customHeight="1">
      <c r="A259" s="23"/>
      <c r="B259" s="17" t="s">
        <v>102</v>
      </c>
      <c r="C259" s="17" t="s">
        <v>603</v>
      </c>
      <c r="D259" s="17">
        <v>84</v>
      </c>
      <c r="E259" s="17">
        <v>74.718999999999994</v>
      </c>
      <c r="F259" s="17">
        <v>0.9</v>
      </c>
      <c r="G259" s="17">
        <v>120</v>
      </c>
      <c r="H259" s="17">
        <v>80</v>
      </c>
      <c r="I259" s="17">
        <v>95</v>
      </c>
      <c r="J259" s="17" t="s">
        <v>899</v>
      </c>
      <c r="K259" s="17" t="s">
        <v>900</v>
      </c>
      <c r="L259" s="17" t="s">
        <v>901</v>
      </c>
      <c r="M259" s="17" t="s">
        <v>436</v>
      </c>
      <c r="N259" s="17" t="s">
        <v>55</v>
      </c>
      <c r="O259" s="17" t="s">
        <v>646</v>
      </c>
      <c r="P259" s="17" t="s">
        <v>31</v>
      </c>
      <c r="Q259" s="17" t="s">
        <v>70</v>
      </c>
      <c r="R259" s="17" t="s">
        <v>902</v>
      </c>
      <c r="S259" s="17" t="s">
        <v>72</v>
      </c>
      <c r="T259" s="17" t="s">
        <v>903</v>
      </c>
      <c r="U259" s="17" t="s">
        <v>53</v>
      </c>
      <c r="V259" s="8">
        <v>1</v>
      </c>
      <c r="W259" s="14">
        <v>54</v>
      </c>
      <c r="X259" s="14">
        <f t="shared" si="9"/>
        <v>54</v>
      </c>
    </row>
    <row r="260" spans="1:24" ht="96" customHeight="1">
      <c r="A260" s="23"/>
      <c r="B260" s="17" t="s">
        <v>102</v>
      </c>
      <c r="C260" s="17" t="s">
        <v>603</v>
      </c>
      <c r="D260" s="17">
        <v>84</v>
      </c>
      <c r="E260" s="17">
        <v>74.718999999999994</v>
      </c>
      <c r="F260" s="17">
        <v>0.253</v>
      </c>
      <c r="G260" s="17">
        <v>120</v>
      </c>
      <c r="H260" s="17">
        <v>80</v>
      </c>
      <c r="I260" s="17">
        <v>95</v>
      </c>
      <c r="J260" s="17" t="s">
        <v>904</v>
      </c>
      <c r="K260" s="17" t="s">
        <v>905</v>
      </c>
      <c r="L260" s="17" t="s">
        <v>906</v>
      </c>
      <c r="M260" s="17" t="s">
        <v>616</v>
      </c>
      <c r="N260" s="17" t="s">
        <v>519</v>
      </c>
      <c r="O260" s="17" t="s">
        <v>618</v>
      </c>
      <c r="P260" s="17" t="s">
        <v>31</v>
      </c>
      <c r="Q260" s="17" t="s">
        <v>619</v>
      </c>
      <c r="R260" s="17" t="s">
        <v>907</v>
      </c>
      <c r="S260" s="17" t="s">
        <v>621</v>
      </c>
      <c r="T260" s="17" t="s">
        <v>35</v>
      </c>
      <c r="U260" s="17" t="s">
        <v>53</v>
      </c>
      <c r="V260" s="8">
        <v>18</v>
      </c>
      <c r="W260" s="14">
        <v>90</v>
      </c>
      <c r="X260" s="14">
        <f t="shared" si="9"/>
        <v>1620</v>
      </c>
    </row>
    <row r="261" spans="1:24" ht="96" customHeight="1">
      <c r="A261" s="23"/>
      <c r="B261" s="17" t="s">
        <v>102</v>
      </c>
      <c r="C261" s="17" t="s">
        <v>603</v>
      </c>
      <c r="D261" s="17">
        <v>84</v>
      </c>
      <c r="E261" s="17">
        <v>74.718999999999994</v>
      </c>
      <c r="F261" s="17">
        <v>0.315</v>
      </c>
      <c r="G261" s="17">
        <v>120</v>
      </c>
      <c r="H261" s="17">
        <v>80</v>
      </c>
      <c r="I261" s="17">
        <v>95</v>
      </c>
      <c r="J261" s="17" t="s">
        <v>908</v>
      </c>
      <c r="K261" s="17" t="s">
        <v>909</v>
      </c>
      <c r="L261" s="17" t="s">
        <v>910</v>
      </c>
      <c r="M261" s="17" t="s">
        <v>616</v>
      </c>
      <c r="N261" s="17" t="s">
        <v>30</v>
      </c>
      <c r="O261" s="17" t="s">
        <v>618</v>
      </c>
      <c r="P261" s="17" t="s">
        <v>31</v>
      </c>
      <c r="Q261" s="17" t="s">
        <v>704</v>
      </c>
      <c r="R261" s="17" t="s">
        <v>911</v>
      </c>
      <c r="S261" s="17" t="s">
        <v>912</v>
      </c>
      <c r="T261" s="17" t="s">
        <v>913</v>
      </c>
      <c r="U261" s="17" t="s">
        <v>53</v>
      </c>
      <c r="V261" s="8">
        <v>17</v>
      </c>
      <c r="W261" s="14">
        <v>168</v>
      </c>
      <c r="X261" s="14">
        <f t="shared" si="9"/>
        <v>2856</v>
      </c>
    </row>
    <row r="262" spans="1:24" ht="96" customHeight="1">
      <c r="A262" s="23"/>
      <c r="B262" s="17" t="s">
        <v>102</v>
      </c>
      <c r="C262" s="17" t="s">
        <v>603</v>
      </c>
      <c r="D262" s="17">
        <v>84</v>
      </c>
      <c r="E262" s="17">
        <v>74.718999999999994</v>
      </c>
      <c r="F262" s="17">
        <v>0.16600000000000001</v>
      </c>
      <c r="G262" s="17">
        <v>120</v>
      </c>
      <c r="H262" s="17">
        <v>80</v>
      </c>
      <c r="I262" s="17">
        <v>95</v>
      </c>
      <c r="J262" s="17" t="s">
        <v>914</v>
      </c>
      <c r="K262" s="17" t="s">
        <v>915</v>
      </c>
      <c r="L262" s="17" t="s">
        <v>916</v>
      </c>
      <c r="M262" s="17" t="s">
        <v>571</v>
      </c>
      <c r="N262" s="17" t="s">
        <v>55</v>
      </c>
      <c r="O262" s="17" t="s">
        <v>572</v>
      </c>
      <c r="P262" s="17" t="s">
        <v>31</v>
      </c>
      <c r="Q262" s="17" t="s">
        <v>32</v>
      </c>
      <c r="R262" s="17" t="s">
        <v>917</v>
      </c>
      <c r="S262" s="17" t="s">
        <v>34</v>
      </c>
      <c r="T262" s="17" t="s">
        <v>918</v>
      </c>
      <c r="U262" s="17" t="s">
        <v>53</v>
      </c>
      <c r="V262" s="8">
        <v>2</v>
      </c>
      <c r="W262" s="14">
        <v>72</v>
      </c>
      <c r="X262" s="14">
        <f t="shared" si="9"/>
        <v>144</v>
      </c>
    </row>
    <row r="263" spans="1:24" ht="96" customHeight="1">
      <c r="A263" s="20"/>
      <c r="B263" s="20" t="s">
        <v>24</v>
      </c>
      <c r="C263" s="20" t="s">
        <v>919</v>
      </c>
      <c r="D263" s="20">
        <v>98</v>
      </c>
      <c r="E263" s="20">
        <v>78.757999999999996</v>
      </c>
      <c r="F263" s="21">
        <v>0.18</v>
      </c>
      <c r="G263" s="21">
        <v>120</v>
      </c>
      <c r="H263" s="20">
        <v>80</v>
      </c>
      <c r="I263" s="20">
        <v>67</v>
      </c>
      <c r="J263" s="20" t="s">
        <v>920</v>
      </c>
      <c r="K263" s="20" t="s">
        <v>921</v>
      </c>
      <c r="L263" s="20" t="s">
        <v>922</v>
      </c>
      <c r="M263" s="20" t="s">
        <v>87</v>
      </c>
      <c r="N263" s="20" t="s">
        <v>30</v>
      </c>
      <c r="O263" s="20" t="s">
        <v>88</v>
      </c>
      <c r="P263" s="20" t="s">
        <v>31</v>
      </c>
      <c r="Q263" s="20" t="s">
        <v>32</v>
      </c>
      <c r="R263" s="20" t="s">
        <v>923</v>
      </c>
      <c r="S263" s="21" t="s">
        <v>125</v>
      </c>
      <c r="T263" s="22" t="s">
        <v>35</v>
      </c>
      <c r="U263" s="21" t="s">
        <v>36</v>
      </c>
      <c r="V263" s="11">
        <v>8</v>
      </c>
      <c r="W263" s="12">
        <v>90</v>
      </c>
      <c r="X263" s="13">
        <v>720</v>
      </c>
    </row>
    <row r="264" spans="1:24" ht="96" customHeight="1">
      <c r="A264" s="20"/>
      <c r="B264" s="20" t="s">
        <v>24</v>
      </c>
      <c r="C264" s="20" t="s">
        <v>919</v>
      </c>
      <c r="D264" s="20">
        <v>98</v>
      </c>
      <c r="E264" s="20">
        <v>78.757999999999996</v>
      </c>
      <c r="F264" s="21">
        <v>0.18</v>
      </c>
      <c r="G264" s="21">
        <v>120</v>
      </c>
      <c r="H264" s="20">
        <v>80</v>
      </c>
      <c r="I264" s="20">
        <v>67</v>
      </c>
      <c r="J264" s="20" t="s">
        <v>924</v>
      </c>
      <c r="K264" s="20" t="s">
        <v>921</v>
      </c>
      <c r="L264" s="20" t="s">
        <v>922</v>
      </c>
      <c r="M264" s="20" t="s">
        <v>87</v>
      </c>
      <c r="N264" s="20" t="s">
        <v>30</v>
      </c>
      <c r="O264" s="20" t="s">
        <v>46</v>
      </c>
      <c r="P264" s="20" t="s">
        <v>31</v>
      </c>
      <c r="Q264" s="20" t="s">
        <v>32</v>
      </c>
      <c r="R264" s="20" t="s">
        <v>925</v>
      </c>
      <c r="S264" s="21" t="s">
        <v>125</v>
      </c>
      <c r="T264" s="22" t="s">
        <v>35</v>
      </c>
      <c r="U264" s="21" t="s">
        <v>36</v>
      </c>
      <c r="V264" s="11">
        <v>40</v>
      </c>
      <c r="W264" s="12">
        <v>90</v>
      </c>
      <c r="X264" s="13">
        <v>3600</v>
      </c>
    </row>
    <row r="265" spans="1:24" ht="96" customHeight="1">
      <c r="A265" s="20"/>
      <c r="B265" s="20" t="s">
        <v>24</v>
      </c>
      <c r="C265" s="20" t="s">
        <v>919</v>
      </c>
      <c r="D265" s="20">
        <v>98</v>
      </c>
      <c r="E265" s="20">
        <v>78.757999999999996</v>
      </c>
      <c r="F265" s="21">
        <v>0.18</v>
      </c>
      <c r="G265" s="21">
        <v>120</v>
      </c>
      <c r="H265" s="20">
        <v>80</v>
      </c>
      <c r="I265" s="20">
        <v>67</v>
      </c>
      <c r="J265" s="20" t="s">
        <v>926</v>
      </c>
      <c r="K265" s="20" t="s">
        <v>921</v>
      </c>
      <c r="L265" s="20" t="s">
        <v>922</v>
      </c>
      <c r="M265" s="20" t="s">
        <v>87</v>
      </c>
      <c r="N265" s="20" t="s">
        <v>30</v>
      </c>
      <c r="O265" s="20" t="s">
        <v>96</v>
      </c>
      <c r="P265" s="20" t="s">
        <v>31</v>
      </c>
      <c r="Q265" s="20" t="s">
        <v>32</v>
      </c>
      <c r="R265" s="20" t="s">
        <v>927</v>
      </c>
      <c r="S265" s="21" t="s">
        <v>125</v>
      </c>
      <c r="T265" s="22" t="s">
        <v>35</v>
      </c>
      <c r="U265" s="21" t="s">
        <v>36</v>
      </c>
      <c r="V265" s="11">
        <v>70</v>
      </c>
      <c r="W265" s="12">
        <v>90</v>
      </c>
      <c r="X265" s="13">
        <v>6300</v>
      </c>
    </row>
    <row r="266" spans="1:24" ht="96" customHeight="1">
      <c r="A266" s="20"/>
      <c r="B266" s="20" t="s">
        <v>24</v>
      </c>
      <c r="C266" s="20" t="s">
        <v>919</v>
      </c>
      <c r="D266" s="20">
        <v>98</v>
      </c>
      <c r="E266" s="20">
        <v>78.757999999999996</v>
      </c>
      <c r="F266" s="21">
        <v>0.18</v>
      </c>
      <c r="G266" s="21">
        <v>120</v>
      </c>
      <c r="H266" s="20">
        <v>80</v>
      </c>
      <c r="I266" s="20">
        <v>67</v>
      </c>
      <c r="J266" s="20" t="s">
        <v>928</v>
      </c>
      <c r="K266" s="20" t="s">
        <v>921</v>
      </c>
      <c r="L266" s="20" t="s">
        <v>922</v>
      </c>
      <c r="M266" s="20" t="s">
        <v>87</v>
      </c>
      <c r="N266" s="20" t="s">
        <v>55</v>
      </c>
      <c r="O266" s="20" t="s">
        <v>88</v>
      </c>
      <c r="P266" s="20" t="s">
        <v>31</v>
      </c>
      <c r="Q266" s="20" t="s">
        <v>32</v>
      </c>
      <c r="R266" s="20" t="s">
        <v>929</v>
      </c>
      <c r="S266" s="21" t="s">
        <v>125</v>
      </c>
      <c r="T266" s="22" t="s">
        <v>35</v>
      </c>
      <c r="U266" s="21" t="s">
        <v>36</v>
      </c>
      <c r="V266" s="11">
        <v>4</v>
      </c>
      <c r="W266" s="12">
        <v>90</v>
      </c>
      <c r="X266" s="13">
        <v>360</v>
      </c>
    </row>
    <row r="267" spans="1:24" ht="96" customHeight="1">
      <c r="A267" s="20"/>
      <c r="B267" s="20" t="s">
        <v>24</v>
      </c>
      <c r="C267" s="20" t="s">
        <v>919</v>
      </c>
      <c r="D267" s="20">
        <v>98</v>
      </c>
      <c r="E267" s="20">
        <v>78.757999999999996</v>
      </c>
      <c r="F267" s="21">
        <v>0.18</v>
      </c>
      <c r="G267" s="21">
        <v>120</v>
      </c>
      <c r="H267" s="20">
        <v>80</v>
      </c>
      <c r="I267" s="20">
        <v>67</v>
      </c>
      <c r="J267" s="20" t="s">
        <v>930</v>
      </c>
      <c r="K267" s="20" t="s">
        <v>921</v>
      </c>
      <c r="L267" s="20" t="s">
        <v>922</v>
      </c>
      <c r="M267" s="20" t="s">
        <v>87</v>
      </c>
      <c r="N267" s="20" t="s">
        <v>55</v>
      </c>
      <c r="O267" s="20" t="s">
        <v>46</v>
      </c>
      <c r="P267" s="20" t="s">
        <v>31</v>
      </c>
      <c r="Q267" s="20" t="s">
        <v>32</v>
      </c>
      <c r="R267" s="20" t="s">
        <v>931</v>
      </c>
      <c r="S267" s="21" t="s">
        <v>125</v>
      </c>
      <c r="T267" s="22" t="s">
        <v>35</v>
      </c>
      <c r="U267" s="21" t="s">
        <v>36</v>
      </c>
      <c r="V267" s="11">
        <v>53</v>
      </c>
      <c r="W267" s="12">
        <v>90</v>
      </c>
      <c r="X267" s="13">
        <v>4770</v>
      </c>
    </row>
    <row r="268" spans="1:24" ht="96" customHeight="1">
      <c r="A268" s="20"/>
      <c r="B268" s="20" t="s">
        <v>24</v>
      </c>
      <c r="C268" s="20" t="s">
        <v>919</v>
      </c>
      <c r="D268" s="20">
        <v>98</v>
      </c>
      <c r="E268" s="20">
        <v>78.757999999999996</v>
      </c>
      <c r="F268" s="21">
        <v>0.18</v>
      </c>
      <c r="G268" s="21">
        <v>120</v>
      </c>
      <c r="H268" s="20">
        <v>80</v>
      </c>
      <c r="I268" s="20">
        <v>67</v>
      </c>
      <c r="J268" s="20" t="s">
        <v>932</v>
      </c>
      <c r="K268" s="20" t="s">
        <v>921</v>
      </c>
      <c r="L268" s="20" t="s">
        <v>922</v>
      </c>
      <c r="M268" s="20" t="s">
        <v>87</v>
      </c>
      <c r="N268" s="20" t="s">
        <v>55</v>
      </c>
      <c r="O268" s="20" t="s">
        <v>96</v>
      </c>
      <c r="P268" s="20" t="s">
        <v>31</v>
      </c>
      <c r="Q268" s="20" t="s">
        <v>32</v>
      </c>
      <c r="R268" s="20" t="s">
        <v>933</v>
      </c>
      <c r="S268" s="21" t="s">
        <v>125</v>
      </c>
      <c r="T268" s="22" t="s">
        <v>35</v>
      </c>
      <c r="U268" s="21" t="s">
        <v>36</v>
      </c>
      <c r="V268" s="11">
        <v>64</v>
      </c>
      <c r="W268" s="12">
        <v>90</v>
      </c>
      <c r="X268" s="13">
        <v>5760</v>
      </c>
    </row>
    <row r="269" spans="1:24" ht="96" customHeight="1">
      <c r="A269" s="20"/>
      <c r="B269" s="20" t="s">
        <v>24</v>
      </c>
      <c r="C269" s="20" t="s">
        <v>919</v>
      </c>
      <c r="D269" s="20">
        <v>98</v>
      </c>
      <c r="E269" s="20">
        <v>78.757999999999996</v>
      </c>
      <c r="F269" s="21">
        <v>0.16700000000000001</v>
      </c>
      <c r="G269" s="21">
        <v>120</v>
      </c>
      <c r="H269" s="20">
        <v>80</v>
      </c>
      <c r="I269" s="20">
        <v>67</v>
      </c>
      <c r="J269" s="20" t="s">
        <v>934</v>
      </c>
      <c r="K269" s="20" t="s">
        <v>935</v>
      </c>
      <c r="L269" s="20" t="s">
        <v>936</v>
      </c>
      <c r="M269" s="20" t="s">
        <v>29</v>
      </c>
      <c r="N269" s="20" t="s">
        <v>55</v>
      </c>
      <c r="O269" s="20" t="s">
        <v>61</v>
      </c>
      <c r="P269" s="20" t="s">
        <v>31</v>
      </c>
      <c r="Q269" s="20" t="s">
        <v>70</v>
      </c>
      <c r="R269" s="20" t="s">
        <v>937</v>
      </c>
      <c r="S269" s="21" t="s">
        <v>72</v>
      </c>
      <c r="T269" s="22" t="s">
        <v>35</v>
      </c>
      <c r="U269" s="21" t="s">
        <v>327</v>
      </c>
      <c r="V269" s="11">
        <v>107</v>
      </c>
      <c r="W269" s="12">
        <v>90</v>
      </c>
      <c r="X269" s="13">
        <v>9630</v>
      </c>
    </row>
    <row r="270" spans="1:24" ht="96" customHeight="1">
      <c r="A270" s="20"/>
      <c r="B270" s="20" t="s">
        <v>24</v>
      </c>
      <c r="C270" s="20" t="s">
        <v>919</v>
      </c>
      <c r="D270" s="20">
        <v>98</v>
      </c>
      <c r="E270" s="20">
        <v>78.757999999999996</v>
      </c>
      <c r="F270" s="21">
        <v>0.16700000000000001</v>
      </c>
      <c r="G270" s="21">
        <v>120</v>
      </c>
      <c r="H270" s="20">
        <v>80</v>
      </c>
      <c r="I270" s="20">
        <v>67</v>
      </c>
      <c r="J270" s="20" t="s">
        <v>938</v>
      </c>
      <c r="K270" s="20" t="s">
        <v>935</v>
      </c>
      <c r="L270" s="20" t="s">
        <v>936</v>
      </c>
      <c r="M270" s="20" t="s">
        <v>29</v>
      </c>
      <c r="N270" s="20" t="s">
        <v>58</v>
      </c>
      <c r="O270" s="20" t="s">
        <v>38</v>
      </c>
      <c r="P270" s="20" t="s">
        <v>31</v>
      </c>
      <c r="Q270" s="20" t="s">
        <v>70</v>
      </c>
      <c r="R270" s="20" t="s">
        <v>939</v>
      </c>
      <c r="S270" s="21" t="s">
        <v>72</v>
      </c>
      <c r="T270" s="22" t="s">
        <v>35</v>
      </c>
      <c r="U270" s="21" t="s">
        <v>327</v>
      </c>
      <c r="V270" s="11">
        <v>33</v>
      </c>
      <c r="W270" s="12">
        <v>90</v>
      </c>
      <c r="X270" s="13">
        <v>2970</v>
      </c>
    </row>
    <row r="271" spans="1:24" ht="96" customHeight="1">
      <c r="A271" s="20"/>
      <c r="B271" s="20" t="s">
        <v>24</v>
      </c>
      <c r="C271" s="20" t="s">
        <v>919</v>
      </c>
      <c r="D271" s="20">
        <v>98</v>
      </c>
      <c r="E271" s="20">
        <v>78.757999999999996</v>
      </c>
      <c r="F271" s="21">
        <v>0.16700000000000001</v>
      </c>
      <c r="G271" s="21">
        <v>120</v>
      </c>
      <c r="H271" s="20">
        <v>80</v>
      </c>
      <c r="I271" s="20">
        <v>67</v>
      </c>
      <c r="J271" s="20" t="s">
        <v>940</v>
      </c>
      <c r="K271" s="20" t="s">
        <v>935</v>
      </c>
      <c r="L271" s="20" t="s">
        <v>936</v>
      </c>
      <c r="M271" s="20" t="s">
        <v>29</v>
      </c>
      <c r="N271" s="20" t="s">
        <v>58</v>
      </c>
      <c r="O271" s="20" t="s">
        <v>61</v>
      </c>
      <c r="P271" s="20" t="s">
        <v>31</v>
      </c>
      <c r="Q271" s="20" t="s">
        <v>70</v>
      </c>
      <c r="R271" s="20" t="s">
        <v>941</v>
      </c>
      <c r="S271" s="21" t="s">
        <v>72</v>
      </c>
      <c r="T271" s="22" t="s">
        <v>35</v>
      </c>
      <c r="U271" s="21" t="s">
        <v>327</v>
      </c>
      <c r="V271" s="11">
        <v>74</v>
      </c>
      <c r="W271" s="12">
        <v>90</v>
      </c>
      <c r="X271" s="13">
        <v>6660</v>
      </c>
    </row>
    <row r="272" spans="1:24" ht="96" customHeight="1">
      <c r="A272" s="20"/>
      <c r="B272" s="20" t="s">
        <v>24</v>
      </c>
      <c r="C272" s="20" t="s">
        <v>942</v>
      </c>
      <c r="D272" s="20">
        <v>88</v>
      </c>
      <c r="E272" s="20">
        <v>69.025000000000006</v>
      </c>
      <c r="F272" s="21">
        <v>0.13500000000000001</v>
      </c>
      <c r="G272" s="21">
        <v>120</v>
      </c>
      <c r="H272" s="20">
        <v>80</v>
      </c>
      <c r="I272" s="20">
        <v>67</v>
      </c>
      <c r="J272" s="20" t="s">
        <v>943</v>
      </c>
      <c r="K272" s="20" t="s">
        <v>944</v>
      </c>
      <c r="L272" s="20" t="s">
        <v>945</v>
      </c>
      <c r="M272" s="20" t="s">
        <v>87</v>
      </c>
      <c r="N272" s="20" t="s">
        <v>51</v>
      </c>
      <c r="O272" s="20" t="s">
        <v>6</v>
      </c>
      <c r="P272" s="20" t="s">
        <v>31</v>
      </c>
      <c r="Q272" s="20" t="s">
        <v>70</v>
      </c>
      <c r="R272" s="20" t="s">
        <v>946</v>
      </c>
      <c r="S272" s="21" t="s">
        <v>72</v>
      </c>
      <c r="T272" s="22" t="s">
        <v>35</v>
      </c>
      <c r="U272" s="21" t="s">
        <v>122</v>
      </c>
      <c r="V272" s="11">
        <v>9</v>
      </c>
      <c r="W272" s="12">
        <v>72</v>
      </c>
      <c r="X272" s="13">
        <v>648</v>
      </c>
    </row>
    <row r="273" spans="1:24" ht="96" customHeight="1">
      <c r="A273" s="20"/>
      <c r="B273" s="20" t="s">
        <v>24</v>
      </c>
      <c r="C273" s="20" t="s">
        <v>942</v>
      </c>
      <c r="D273" s="20">
        <v>88</v>
      </c>
      <c r="E273" s="20">
        <v>69.025000000000006</v>
      </c>
      <c r="F273" s="21">
        <v>0.13500000000000001</v>
      </c>
      <c r="G273" s="21">
        <v>120</v>
      </c>
      <c r="H273" s="20">
        <v>80</v>
      </c>
      <c r="I273" s="20">
        <v>67</v>
      </c>
      <c r="J273" s="20" t="s">
        <v>947</v>
      </c>
      <c r="K273" s="20" t="s">
        <v>944</v>
      </c>
      <c r="L273" s="20" t="s">
        <v>945</v>
      </c>
      <c r="M273" s="20" t="s">
        <v>87</v>
      </c>
      <c r="N273" s="20" t="s">
        <v>51</v>
      </c>
      <c r="O273" s="20" t="s">
        <v>38</v>
      </c>
      <c r="P273" s="20" t="s">
        <v>31</v>
      </c>
      <c r="Q273" s="20" t="s">
        <v>70</v>
      </c>
      <c r="R273" s="20" t="s">
        <v>948</v>
      </c>
      <c r="S273" s="21" t="s">
        <v>72</v>
      </c>
      <c r="T273" s="22" t="s">
        <v>35</v>
      </c>
      <c r="U273" s="21" t="s">
        <v>122</v>
      </c>
      <c r="V273" s="11">
        <v>8</v>
      </c>
      <c r="W273" s="12">
        <v>72</v>
      </c>
      <c r="X273" s="13">
        <v>576</v>
      </c>
    </row>
    <row r="274" spans="1:24" ht="96" customHeight="1">
      <c r="A274" s="20"/>
      <c r="B274" s="20" t="s">
        <v>24</v>
      </c>
      <c r="C274" s="20" t="s">
        <v>942</v>
      </c>
      <c r="D274" s="20">
        <v>88</v>
      </c>
      <c r="E274" s="20">
        <v>69.025000000000006</v>
      </c>
      <c r="F274" s="21">
        <v>0.13500000000000001</v>
      </c>
      <c r="G274" s="21">
        <v>120</v>
      </c>
      <c r="H274" s="20">
        <v>80</v>
      </c>
      <c r="I274" s="20">
        <v>67</v>
      </c>
      <c r="J274" s="20" t="s">
        <v>949</v>
      </c>
      <c r="K274" s="20" t="s">
        <v>944</v>
      </c>
      <c r="L274" s="20" t="s">
        <v>945</v>
      </c>
      <c r="M274" s="20" t="s">
        <v>87</v>
      </c>
      <c r="N274" s="20" t="s">
        <v>55</v>
      </c>
      <c r="O274" s="20" t="s">
        <v>38</v>
      </c>
      <c r="P274" s="20" t="s">
        <v>31</v>
      </c>
      <c r="Q274" s="20" t="s">
        <v>70</v>
      </c>
      <c r="R274" s="20" t="s">
        <v>950</v>
      </c>
      <c r="S274" s="21" t="s">
        <v>72</v>
      </c>
      <c r="T274" s="22" t="s">
        <v>35</v>
      </c>
      <c r="U274" s="21" t="s">
        <v>122</v>
      </c>
      <c r="V274" s="11">
        <v>3</v>
      </c>
      <c r="W274" s="12">
        <v>72</v>
      </c>
      <c r="X274" s="13">
        <v>216</v>
      </c>
    </row>
    <row r="275" spans="1:24" ht="96" customHeight="1">
      <c r="A275" s="20"/>
      <c r="B275" s="20" t="s">
        <v>24</v>
      </c>
      <c r="C275" s="20" t="s">
        <v>942</v>
      </c>
      <c r="D275" s="20">
        <v>88</v>
      </c>
      <c r="E275" s="20">
        <v>69.025000000000006</v>
      </c>
      <c r="F275" s="21">
        <v>0.189</v>
      </c>
      <c r="G275" s="21">
        <v>120</v>
      </c>
      <c r="H275" s="20">
        <v>80</v>
      </c>
      <c r="I275" s="20">
        <v>67</v>
      </c>
      <c r="J275" s="20" t="s">
        <v>951</v>
      </c>
      <c r="K275" s="20" t="s">
        <v>952</v>
      </c>
      <c r="L275" s="20" t="s">
        <v>953</v>
      </c>
      <c r="M275" s="20" t="s">
        <v>29</v>
      </c>
      <c r="N275" s="20" t="s">
        <v>30</v>
      </c>
      <c r="O275" s="20" t="s">
        <v>38</v>
      </c>
      <c r="P275" s="20" t="s">
        <v>31</v>
      </c>
      <c r="Q275" s="20" t="s">
        <v>70</v>
      </c>
      <c r="R275" s="20" t="s">
        <v>954</v>
      </c>
      <c r="S275" s="21" t="s">
        <v>72</v>
      </c>
      <c r="T275" s="22" t="s">
        <v>35</v>
      </c>
      <c r="U275" s="21" t="s">
        <v>73</v>
      </c>
      <c r="V275" s="11">
        <v>30</v>
      </c>
      <c r="W275" s="12">
        <v>60</v>
      </c>
      <c r="X275" s="13">
        <v>1800</v>
      </c>
    </row>
    <row r="276" spans="1:24" ht="96" customHeight="1">
      <c r="A276" s="20"/>
      <c r="B276" s="20" t="s">
        <v>24</v>
      </c>
      <c r="C276" s="20" t="s">
        <v>942</v>
      </c>
      <c r="D276" s="20">
        <v>88</v>
      </c>
      <c r="E276" s="20">
        <v>69.025000000000006</v>
      </c>
      <c r="F276" s="21">
        <v>0.189</v>
      </c>
      <c r="G276" s="21">
        <v>120</v>
      </c>
      <c r="H276" s="20">
        <v>80</v>
      </c>
      <c r="I276" s="20">
        <v>67</v>
      </c>
      <c r="J276" s="20" t="s">
        <v>955</v>
      </c>
      <c r="K276" s="20" t="s">
        <v>952</v>
      </c>
      <c r="L276" s="20" t="s">
        <v>953</v>
      </c>
      <c r="M276" s="20" t="s">
        <v>29</v>
      </c>
      <c r="N276" s="20" t="s">
        <v>30</v>
      </c>
      <c r="O276" s="20" t="s">
        <v>61</v>
      </c>
      <c r="P276" s="20" t="s">
        <v>31</v>
      </c>
      <c r="Q276" s="20" t="s">
        <v>70</v>
      </c>
      <c r="R276" s="20" t="s">
        <v>956</v>
      </c>
      <c r="S276" s="21" t="s">
        <v>72</v>
      </c>
      <c r="T276" s="22" t="s">
        <v>35</v>
      </c>
      <c r="U276" s="21" t="s">
        <v>73</v>
      </c>
      <c r="V276" s="11">
        <v>27</v>
      </c>
      <c r="W276" s="12">
        <v>60</v>
      </c>
      <c r="X276" s="13">
        <v>1620</v>
      </c>
    </row>
    <row r="277" spans="1:24" ht="96" customHeight="1">
      <c r="A277" s="20"/>
      <c r="B277" s="20" t="s">
        <v>24</v>
      </c>
      <c r="C277" s="20" t="s">
        <v>942</v>
      </c>
      <c r="D277" s="20">
        <v>88</v>
      </c>
      <c r="E277" s="20">
        <v>69.025000000000006</v>
      </c>
      <c r="F277" s="21">
        <v>0.189</v>
      </c>
      <c r="G277" s="21">
        <v>120</v>
      </c>
      <c r="H277" s="20">
        <v>80</v>
      </c>
      <c r="I277" s="20">
        <v>67</v>
      </c>
      <c r="J277" s="20" t="s">
        <v>957</v>
      </c>
      <c r="K277" s="20" t="s">
        <v>952</v>
      </c>
      <c r="L277" s="20" t="s">
        <v>953</v>
      </c>
      <c r="M277" s="20" t="s">
        <v>29</v>
      </c>
      <c r="N277" s="20" t="s">
        <v>55</v>
      </c>
      <c r="O277" s="20" t="s">
        <v>38</v>
      </c>
      <c r="P277" s="20" t="s">
        <v>31</v>
      </c>
      <c r="Q277" s="20" t="s">
        <v>70</v>
      </c>
      <c r="R277" s="20" t="s">
        <v>958</v>
      </c>
      <c r="S277" s="21" t="s">
        <v>72</v>
      </c>
      <c r="T277" s="22" t="s">
        <v>35</v>
      </c>
      <c r="U277" s="21" t="s">
        <v>73</v>
      </c>
      <c r="V277" s="11">
        <v>52</v>
      </c>
      <c r="W277" s="12">
        <v>60</v>
      </c>
      <c r="X277" s="13">
        <v>3120</v>
      </c>
    </row>
    <row r="278" spans="1:24" ht="96" customHeight="1">
      <c r="A278" s="20"/>
      <c r="B278" s="20" t="s">
        <v>24</v>
      </c>
      <c r="C278" s="20" t="s">
        <v>942</v>
      </c>
      <c r="D278" s="20">
        <v>88</v>
      </c>
      <c r="E278" s="20">
        <v>69.025000000000006</v>
      </c>
      <c r="F278" s="21">
        <v>0.189</v>
      </c>
      <c r="G278" s="21">
        <v>120</v>
      </c>
      <c r="H278" s="20">
        <v>80</v>
      </c>
      <c r="I278" s="20">
        <v>67</v>
      </c>
      <c r="J278" s="20" t="s">
        <v>959</v>
      </c>
      <c r="K278" s="20" t="s">
        <v>952</v>
      </c>
      <c r="L278" s="20" t="s">
        <v>953</v>
      </c>
      <c r="M278" s="20" t="s">
        <v>29</v>
      </c>
      <c r="N278" s="20" t="s">
        <v>55</v>
      </c>
      <c r="O278" s="20" t="s">
        <v>61</v>
      </c>
      <c r="P278" s="20" t="s">
        <v>31</v>
      </c>
      <c r="Q278" s="20" t="s">
        <v>70</v>
      </c>
      <c r="R278" s="20" t="s">
        <v>960</v>
      </c>
      <c r="S278" s="21" t="s">
        <v>72</v>
      </c>
      <c r="T278" s="22" t="s">
        <v>35</v>
      </c>
      <c r="U278" s="21" t="s">
        <v>73</v>
      </c>
      <c r="V278" s="11">
        <v>60</v>
      </c>
      <c r="W278" s="12">
        <v>60</v>
      </c>
      <c r="X278" s="13">
        <v>3600</v>
      </c>
    </row>
    <row r="279" spans="1:24" ht="96" customHeight="1">
      <c r="A279" s="20"/>
      <c r="B279" s="20" t="s">
        <v>24</v>
      </c>
      <c r="C279" s="20" t="s">
        <v>942</v>
      </c>
      <c r="D279" s="20">
        <v>88</v>
      </c>
      <c r="E279" s="20">
        <v>69.025000000000006</v>
      </c>
      <c r="F279" s="21">
        <v>0.24</v>
      </c>
      <c r="G279" s="21">
        <v>120</v>
      </c>
      <c r="H279" s="20">
        <v>80</v>
      </c>
      <c r="I279" s="20">
        <v>67</v>
      </c>
      <c r="J279" s="20" t="s">
        <v>961</v>
      </c>
      <c r="K279" s="20" t="s">
        <v>962</v>
      </c>
      <c r="L279" s="20" t="s">
        <v>963</v>
      </c>
      <c r="M279" s="20" t="s">
        <v>29</v>
      </c>
      <c r="N279" s="20" t="s">
        <v>55</v>
      </c>
      <c r="O279" s="20" t="s">
        <v>46</v>
      </c>
      <c r="P279" s="20" t="s">
        <v>31</v>
      </c>
      <c r="Q279" s="20" t="s">
        <v>32</v>
      </c>
      <c r="R279" s="20" t="s">
        <v>964</v>
      </c>
      <c r="S279" s="21" t="s">
        <v>34</v>
      </c>
      <c r="T279" s="22" t="s">
        <v>90</v>
      </c>
      <c r="U279" s="21" t="s">
        <v>36</v>
      </c>
      <c r="V279" s="11">
        <v>18</v>
      </c>
      <c r="W279" s="12">
        <v>72</v>
      </c>
      <c r="X279" s="13">
        <v>1296</v>
      </c>
    </row>
    <row r="280" spans="1:24" ht="96" customHeight="1">
      <c r="A280" s="20"/>
      <c r="B280" s="20" t="s">
        <v>24</v>
      </c>
      <c r="C280" s="20" t="s">
        <v>942</v>
      </c>
      <c r="D280" s="20">
        <v>88</v>
      </c>
      <c r="E280" s="20">
        <v>69.025000000000006</v>
      </c>
      <c r="F280" s="21">
        <v>0.24</v>
      </c>
      <c r="G280" s="21">
        <v>120</v>
      </c>
      <c r="H280" s="20">
        <v>80</v>
      </c>
      <c r="I280" s="20">
        <v>67</v>
      </c>
      <c r="J280" s="20" t="s">
        <v>965</v>
      </c>
      <c r="K280" s="20" t="s">
        <v>962</v>
      </c>
      <c r="L280" s="20" t="s">
        <v>963</v>
      </c>
      <c r="M280" s="20" t="s">
        <v>29</v>
      </c>
      <c r="N280" s="20" t="s">
        <v>55</v>
      </c>
      <c r="O280" s="20" t="s">
        <v>61</v>
      </c>
      <c r="P280" s="20" t="s">
        <v>31</v>
      </c>
      <c r="Q280" s="20" t="s">
        <v>32</v>
      </c>
      <c r="R280" s="20" t="s">
        <v>966</v>
      </c>
      <c r="S280" s="21" t="s">
        <v>34</v>
      </c>
      <c r="T280" s="22" t="s">
        <v>90</v>
      </c>
      <c r="U280" s="21" t="s">
        <v>36</v>
      </c>
      <c r="V280" s="11">
        <v>11</v>
      </c>
      <c r="W280" s="12">
        <v>72</v>
      </c>
      <c r="X280" s="13">
        <v>792</v>
      </c>
    </row>
    <row r="281" spans="1:24" ht="96" customHeight="1">
      <c r="A281" s="20"/>
      <c r="B281" s="20" t="s">
        <v>24</v>
      </c>
      <c r="C281" s="20" t="s">
        <v>942</v>
      </c>
      <c r="D281" s="20">
        <v>88</v>
      </c>
      <c r="E281" s="20">
        <v>69.025000000000006</v>
      </c>
      <c r="F281" s="21">
        <v>0.24</v>
      </c>
      <c r="G281" s="21">
        <v>120</v>
      </c>
      <c r="H281" s="20">
        <v>80</v>
      </c>
      <c r="I281" s="20">
        <v>67</v>
      </c>
      <c r="J281" s="20" t="s">
        <v>967</v>
      </c>
      <c r="K281" s="20" t="s">
        <v>962</v>
      </c>
      <c r="L281" s="20" t="s">
        <v>963</v>
      </c>
      <c r="M281" s="20" t="s">
        <v>29</v>
      </c>
      <c r="N281" s="20" t="s">
        <v>968</v>
      </c>
      <c r="O281" s="20" t="s">
        <v>46</v>
      </c>
      <c r="P281" s="20" t="s">
        <v>31</v>
      </c>
      <c r="Q281" s="20" t="s">
        <v>32</v>
      </c>
      <c r="R281" s="20" t="s">
        <v>969</v>
      </c>
      <c r="S281" s="21" t="s">
        <v>34</v>
      </c>
      <c r="T281" s="22" t="s">
        <v>90</v>
      </c>
      <c r="U281" s="21" t="s">
        <v>36</v>
      </c>
      <c r="V281" s="11">
        <v>1</v>
      </c>
      <c r="W281" s="12">
        <v>72</v>
      </c>
      <c r="X281" s="13">
        <v>72</v>
      </c>
    </row>
    <row r="282" spans="1:24" ht="96" customHeight="1">
      <c r="A282" s="20"/>
      <c r="B282" s="20" t="s">
        <v>24</v>
      </c>
      <c r="C282" s="20" t="s">
        <v>942</v>
      </c>
      <c r="D282" s="20">
        <v>88</v>
      </c>
      <c r="E282" s="20">
        <v>69.025000000000006</v>
      </c>
      <c r="F282" s="21">
        <v>0.24</v>
      </c>
      <c r="G282" s="21">
        <v>120</v>
      </c>
      <c r="H282" s="20">
        <v>80</v>
      </c>
      <c r="I282" s="20">
        <v>67</v>
      </c>
      <c r="J282" s="20" t="s">
        <v>970</v>
      </c>
      <c r="K282" s="20" t="s">
        <v>962</v>
      </c>
      <c r="L282" s="20" t="s">
        <v>963</v>
      </c>
      <c r="M282" s="20" t="s">
        <v>29</v>
      </c>
      <c r="N282" s="20" t="s">
        <v>968</v>
      </c>
      <c r="O282" s="20" t="s">
        <v>61</v>
      </c>
      <c r="P282" s="20" t="s">
        <v>31</v>
      </c>
      <c r="Q282" s="20" t="s">
        <v>32</v>
      </c>
      <c r="R282" s="20" t="s">
        <v>971</v>
      </c>
      <c r="S282" s="21" t="s">
        <v>34</v>
      </c>
      <c r="T282" s="22" t="s">
        <v>90</v>
      </c>
      <c r="U282" s="21" t="s">
        <v>36</v>
      </c>
      <c r="V282" s="11">
        <v>9</v>
      </c>
      <c r="W282" s="12">
        <v>132</v>
      </c>
      <c r="X282" s="13">
        <v>1188</v>
      </c>
    </row>
    <row r="283" spans="1:24" ht="96" customHeight="1">
      <c r="A283" s="20"/>
      <c r="B283" s="20" t="s">
        <v>24</v>
      </c>
      <c r="C283" s="20" t="s">
        <v>942</v>
      </c>
      <c r="D283" s="20">
        <v>88</v>
      </c>
      <c r="E283" s="20">
        <v>69.025000000000006</v>
      </c>
      <c r="F283" s="21">
        <v>0.24</v>
      </c>
      <c r="G283" s="21">
        <v>120</v>
      </c>
      <c r="H283" s="20">
        <v>80</v>
      </c>
      <c r="I283" s="20">
        <v>67</v>
      </c>
      <c r="J283" s="20" t="s">
        <v>972</v>
      </c>
      <c r="K283" s="20" t="s">
        <v>962</v>
      </c>
      <c r="L283" s="20" t="s">
        <v>963</v>
      </c>
      <c r="M283" s="20" t="s">
        <v>29</v>
      </c>
      <c r="N283" s="20" t="s">
        <v>58</v>
      </c>
      <c r="O283" s="20" t="s">
        <v>61</v>
      </c>
      <c r="P283" s="20" t="s">
        <v>31</v>
      </c>
      <c r="Q283" s="20" t="s">
        <v>32</v>
      </c>
      <c r="R283" s="20" t="s">
        <v>973</v>
      </c>
      <c r="S283" s="21" t="s">
        <v>34</v>
      </c>
      <c r="T283" s="22" t="s">
        <v>90</v>
      </c>
      <c r="U283" s="21" t="s">
        <v>36</v>
      </c>
      <c r="V283" s="11">
        <v>68</v>
      </c>
      <c r="W283" s="12">
        <v>132</v>
      </c>
      <c r="X283" s="13">
        <v>8976</v>
      </c>
    </row>
    <row r="284" spans="1:24" ht="96" customHeight="1">
      <c r="A284" s="20"/>
      <c r="B284" s="20" t="s">
        <v>24</v>
      </c>
      <c r="C284" s="20" t="s">
        <v>942</v>
      </c>
      <c r="D284" s="20">
        <v>88</v>
      </c>
      <c r="E284" s="20">
        <v>69.025000000000006</v>
      </c>
      <c r="F284" s="21">
        <v>0.16200000000000001</v>
      </c>
      <c r="G284" s="21">
        <v>120</v>
      </c>
      <c r="H284" s="20">
        <v>80</v>
      </c>
      <c r="I284" s="20">
        <v>67</v>
      </c>
      <c r="J284" s="20" t="s">
        <v>974</v>
      </c>
      <c r="K284" s="20" t="s">
        <v>975</v>
      </c>
      <c r="L284" s="20" t="s">
        <v>976</v>
      </c>
      <c r="M284" s="20" t="s">
        <v>87</v>
      </c>
      <c r="N284" s="20" t="s">
        <v>55</v>
      </c>
      <c r="O284" s="20" t="s">
        <v>6</v>
      </c>
      <c r="P284" s="20" t="s">
        <v>31</v>
      </c>
      <c r="Q284" s="20" t="s">
        <v>70</v>
      </c>
      <c r="R284" s="20" t="s">
        <v>977</v>
      </c>
      <c r="S284" s="21" t="s">
        <v>72</v>
      </c>
      <c r="T284" s="22" t="s">
        <v>90</v>
      </c>
      <c r="U284" s="21" t="s">
        <v>53</v>
      </c>
      <c r="V284" s="11">
        <v>9</v>
      </c>
      <c r="W284" s="12">
        <v>132</v>
      </c>
      <c r="X284" s="13">
        <v>1188</v>
      </c>
    </row>
    <row r="285" spans="1:24" ht="96" customHeight="1">
      <c r="A285" s="20"/>
      <c r="B285" s="20" t="s">
        <v>24</v>
      </c>
      <c r="C285" s="20" t="s">
        <v>942</v>
      </c>
      <c r="D285" s="20">
        <v>88</v>
      </c>
      <c r="E285" s="20">
        <v>69.025000000000006</v>
      </c>
      <c r="F285" s="21">
        <v>0.16200000000000001</v>
      </c>
      <c r="G285" s="21">
        <v>120</v>
      </c>
      <c r="H285" s="20">
        <v>80</v>
      </c>
      <c r="I285" s="20">
        <v>67</v>
      </c>
      <c r="J285" s="20" t="s">
        <v>978</v>
      </c>
      <c r="K285" s="20" t="s">
        <v>975</v>
      </c>
      <c r="L285" s="20" t="s">
        <v>976</v>
      </c>
      <c r="M285" s="20" t="s">
        <v>87</v>
      </c>
      <c r="N285" s="20" t="s">
        <v>55</v>
      </c>
      <c r="O285" s="20" t="s">
        <v>38</v>
      </c>
      <c r="P285" s="20" t="s">
        <v>31</v>
      </c>
      <c r="Q285" s="20" t="s">
        <v>70</v>
      </c>
      <c r="R285" s="20" t="s">
        <v>979</v>
      </c>
      <c r="S285" s="21" t="s">
        <v>72</v>
      </c>
      <c r="T285" s="22" t="s">
        <v>90</v>
      </c>
      <c r="U285" s="21" t="s">
        <v>53</v>
      </c>
      <c r="V285" s="11">
        <v>20</v>
      </c>
      <c r="W285" s="12">
        <v>93</v>
      </c>
      <c r="X285" s="13">
        <v>1860</v>
      </c>
    </row>
    <row r="286" spans="1:24" ht="96" customHeight="1">
      <c r="A286" s="20"/>
      <c r="B286" s="20" t="s">
        <v>24</v>
      </c>
      <c r="C286" s="20" t="s">
        <v>942</v>
      </c>
      <c r="D286" s="20">
        <v>88</v>
      </c>
      <c r="E286" s="20">
        <v>69.025000000000006</v>
      </c>
      <c r="F286" s="21">
        <v>0.16200000000000001</v>
      </c>
      <c r="G286" s="21">
        <v>120</v>
      </c>
      <c r="H286" s="20">
        <v>80</v>
      </c>
      <c r="I286" s="20">
        <v>67</v>
      </c>
      <c r="J286" s="20" t="s">
        <v>980</v>
      </c>
      <c r="K286" s="20" t="s">
        <v>975</v>
      </c>
      <c r="L286" s="20" t="s">
        <v>976</v>
      </c>
      <c r="M286" s="20" t="s">
        <v>87</v>
      </c>
      <c r="N286" s="20" t="s">
        <v>58</v>
      </c>
      <c r="O286" s="20" t="s">
        <v>6</v>
      </c>
      <c r="P286" s="20" t="s">
        <v>31</v>
      </c>
      <c r="Q286" s="20" t="s">
        <v>70</v>
      </c>
      <c r="R286" s="20" t="s">
        <v>981</v>
      </c>
      <c r="S286" s="21" t="s">
        <v>72</v>
      </c>
      <c r="T286" s="22" t="s">
        <v>90</v>
      </c>
      <c r="U286" s="21" t="s">
        <v>53</v>
      </c>
      <c r="V286" s="11">
        <v>3</v>
      </c>
      <c r="W286" s="12">
        <v>93</v>
      </c>
      <c r="X286" s="13">
        <v>279</v>
      </c>
    </row>
    <row r="287" spans="1:24" ht="96" customHeight="1">
      <c r="A287" s="20"/>
      <c r="B287" s="20" t="s">
        <v>24</v>
      </c>
      <c r="C287" s="20" t="s">
        <v>942</v>
      </c>
      <c r="D287" s="20">
        <v>88</v>
      </c>
      <c r="E287" s="20">
        <v>69.025000000000006</v>
      </c>
      <c r="F287" s="21">
        <v>0.17599999999999999</v>
      </c>
      <c r="G287" s="21">
        <v>120</v>
      </c>
      <c r="H287" s="20">
        <v>80</v>
      </c>
      <c r="I287" s="20">
        <v>67</v>
      </c>
      <c r="J287" s="20" t="s">
        <v>982</v>
      </c>
      <c r="K287" s="20" t="s">
        <v>983</v>
      </c>
      <c r="L287" s="20" t="s">
        <v>984</v>
      </c>
      <c r="M287" s="20" t="s">
        <v>87</v>
      </c>
      <c r="N287" s="20" t="s">
        <v>55</v>
      </c>
      <c r="O287" s="20" t="s">
        <v>6</v>
      </c>
      <c r="P287" s="20" t="s">
        <v>31</v>
      </c>
      <c r="Q287" s="20" t="s">
        <v>32</v>
      </c>
      <c r="R287" s="20" t="s">
        <v>985</v>
      </c>
      <c r="S287" s="21" t="s">
        <v>126</v>
      </c>
      <c r="T287" s="22" t="s">
        <v>121</v>
      </c>
      <c r="U287" s="21" t="s">
        <v>53</v>
      </c>
      <c r="V287" s="11">
        <v>1</v>
      </c>
      <c r="W287" s="12">
        <v>93</v>
      </c>
      <c r="X287" s="13">
        <v>93</v>
      </c>
    </row>
    <row r="288" spans="1:24" ht="96" customHeight="1">
      <c r="A288" s="20"/>
      <c r="B288" s="20" t="s">
        <v>24</v>
      </c>
      <c r="C288" s="20" t="s">
        <v>942</v>
      </c>
      <c r="D288" s="20">
        <v>88</v>
      </c>
      <c r="E288" s="20">
        <v>69.025000000000006</v>
      </c>
      <c r="F288" s="21">
        <v>0.17599999999999999</v>
      </c>
      <c r="G288" s="21">
        <v>120</v>
      </c>
      <c r="H288" s="20">
        <v>80</v>
      </c>
      <c r="I288" s="20">
        <v>67</v>
      </c>
      <c r="J288" s="20" t="s">
        <v>986</v>
      </c>
      <c r="K288" s="20" t="s">
        <v>983</v>
      </c>
      <c r="L288" s="20" t="s">
        <v>984</v>
      </c>
      <c r="M288" s="20" t="s">
        <v>87</v>
      </c>
      <c r="N288" s="20" t="s">
        <v>55</v>
      </c>
      <c r="O288" s="20" t="s">
        <v>38</v>
      </c>
      <c r="P288" s="20" t="s">
        <v>31</v>
      </c>
      <c r="Q288" s="20" t="s">
        <v>32</v>
      </c>
      <c r="R288" s="20" t="s">
        <v>987</v>
      </c>
      <c r="S288" s="21" t="s">
        <v>126</v>
      </c>
      <c r="T288" s="22" t="s">
        <v>121</v>
      </c>
      <c r="U288" s="21" t="s">
        <v>53</v>
      </c>
      <c r="V288" s="11">
        <v>9</v>
      </c>
      <c r="W288" s="12">
        <v>93</v>
      </c>
      <c r="X288" s="13">
        <v>837</v>
      </c>
    </row>
    <row r="289" spans="1:24" ht="96" customHeight="1">
      <c r="A289" s="20"/>
      <c r="B289" s="20" t="s">
        <v>24</v>
      </c>
      <c r="C289" s="20" t="s">
        <v>942</v>
      </c>
      <c r="D289" s="20">
        <v>88</v>
      </c>
      <c r="E289" s="20">
        <v>69.025000000000006</v>
      </c>
      <c r="F289" s="21">
        <v>0.17599999999999999</v>
      </c>
      <c r="G289" s="21">
        <v>120</v>
      </c>
      <c r="H289" s="20">
        <v>80</v>
      </c>
      <c r="I289" s="20">
        <v>67</v>
      </c>
      <c r="J289" s="20" t="s">
        <v>988</v>
      </c>
      <c r="K289" s="20" t="s">
        <v>983</v>
      </c>
      <c r="L289" s="20" t="s">
        <v>984</v>
      </c>
      <c r="M289" s="20" t="s">
        <v>87</v>
      </c>
      <c r="N289" s="20" t="s">
        <v>58</v>
      </c>
      <c r="O289" s="20" t="s">
        <v>38</v>
      </c>
      <c r="P289" s="20" t="s">
        <v>31</v>
      </c>
      <c r="Q289" s="20" t="s">
        <v>32</v>
      </c>
      <c r="R289" s="20" t="s">
        <v>989</v>
      </c>
      <c r="S289" s="21" t="s">
        <v>126</v>
      </c>
      <c r="T289" s="22" t="s">
        <v>121</v>
      </c>
      <c r="U289" s="21" t="s">
        <v>53</v>
      </c>
      <c r="V289" s="11">
        <v>10</v>
      </c>
      <c r="W289" s="12">
        <v>93</v>
      </c>
      <c r="X289" s="13">
        <v>930</v>
      </c>
    </row>
    <row r="290" spans="1:24" ht="13.15" customHeight="1">
      <c r="V290" s="26"/>
      <c r="X290" s="26"/>
    </row>
    <row r="291" spans="1:24" ht="13.15" customHeight="1"/>
    <row r="292" spans="1:24" ht="13.15" customHeight="1"/>
    <row r="293" spans="1:24" ht="13.15" customHeight="1"/>
    <row r="294" spans="1:24" ht="13.15" customHeight="1"/>
    <row r="295" spans="1:24" ht="13.15" customHeight="1"/>
    <row r="296" spans="1:24" ht="13.15" customHeight="1"/>
    <row r="297" spans="1:24" ht="13.15" customHeight="1"/>
    <row r="298" spans="1:24" ht="13.15" customHeight="1"/>
    <row r="299" spans="1:24" ht="13.15" customHeight="1"/>
    <row r="300" spans="1:24" ht="13.15" customHeight="1"/>
    <row r="301" spans="1:24" ht="13.15" customHeight="1"/>
    <row r="302" spans="1:24" ht="13.15" customHeight="1"/>
    <row r="303" spans="1:24" ht="13.15" customHeight="1"/>
    <row r="304" spans="1:24" ht="13.15" customHeight="1"/>
    <row r="305" ht="13.15" customHeight="1"/>
    <row r="306" ht="13.15" customHeight="1"/>
    <row r="307" ht="13.15" customHeight="1"/>
    <row r="308" ht="13.15" customHeight="1"/>
    <row r="309" ht="13.15" customHeight="1"/>
    <row r="310" ht="13.15" customHeight="1"/>
    <row r="311" ht="13.15" customHeight="1"/>
    <row r="312" ht="13.15" customHeight="1"/>
    <row r="313" ht="13.15" customHeight="1"/>
    <row r="314" ht="13.15" customHeight="1"/>
    <row r="315" ht="13.15" customHeight="1"/>
    <row r="316" ht="13.15" customHeight="1"/>
    <row r="317" ht="13.15" customHeight="1"/>
    <row r="318" ht="13.15" customHeight="1"/>
    <row r="319" ht="13.15" customHeight="1"/>
    <row r="320" ht="13.15" customHeight="1"/>
    <row r="321" ht="13.15" customHeight="1"/>
    <row r="322" ht="13.15" customHeight="1"/>
    <row r="323" ht="13.15" customHeight="1"/>
    <row r="324" ht="13.15" customHeight="1"/>
    <row r="325" ht="13.15" customHeight="1"/>
    <row r="326" ht="13.15" customHeight="1"/>
    <row r="327" ht="13.15" customHeight="1"/>
    <row r="328" ht="13.15" customHeight="1"/>
    <row r="329" ht="13.15" customHeight="1"/>
    <row r="330" ht="13.15" customHeight="1"/>
    <row r="331" ht="13.15" customHeight="1"/>
    <row r="332" ht="13.15" customHeight="1"/>
    <row r="333" ht="13.15" customHeight="1"/>
    <row r="334" ht="13.15" customHeight="1"/>
    <row r="335" ht="13.15" customHeight="1"/>
    <row r="336" ht="13.15" customHeight="1"/>
    <row r="337" ht="13.15" customHeight="1"/>
    <row r="338" ht="13.15" customHeight="1"/>
    <row r="339" ht="13.15" customHeight="1"/>
    <row r="340" ht="13.15" customHeight="1"/>
    <row r="341" ht="13.15" customHeight="1"/>
    <row r="342" ht="13.15" customHeight="1"/>
    <row r="343" ht="13.15" customHeight="1"/>
    <row r="344" ht="13.15" customHeight="1"/>
    <row r="345" ht="13.15" customHeight="1"/>
    <row r="346" ht="13.15" customHeight="1"/>
    <row r="347" ht="13.15" customHeight="1"/>
    <row r="348" ht="13.15" customHeight="1"/>
    <row r="349" ht="13.15" customHeight="1"/>
    <row r="350" ht="13.15" customHeight="1"/>
    <row r="351" ht="13.15" customHeight="1"/>
    <row r="352" ht="13.15" customHeight="1"/>
    <row r="353" ht="13.15" customHeight="1"/>
    <row r="354" ht="13.15" customHeight="1"/>
    <row r="355" ht="13.15" customHeight="1"/>
    <row r="356" ht="13.15" customHeight="1"/>
    <row r="357" ht="13.15" customHeight="1"/>
    <row r="358" ht="13.15" customHeight="1"/>
    <row r="359" ht="13.15" customHeight="1"/>
    <row r="360" ht="13.15" customHeight="1"/>
    <row r="361" ht="13.15" customHeight="1"/>
    <row r="362" ht="13.15" customHeight="1"/>
    <row r="363" ht="13.15" customHeight="1"/>
    <row r="364" ht="13.15" customHeight="1"/>
  </sheetData>
  <autoFilter ref="A2:X18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8" sqref="C18"/>
    </sheetView>
  </sheetViews>
  <sheetFormatPr defaultRowHeight="14.25"/>
  <sheetData>
    <row r="1" spans="1:5">
      <c r="A1" s="27" t="s">
        <v>990</v>
      </c>
      <c r="B1" s="28"/>
      <c r="C1" s="28"/>
      <c r="D1" s="28"/>
      <c r="E1" s="28"/>
    </row>
    <row r="2" spans="1:5">
      <c r="A2" s="29" t="s">
        <v>991</v>
      </c>
      <c r="B2" s="30" t="s">
        <v>992</v>
      </c>
      <c r="C2" s="30" t="s">
        <v>993</v>
      </c>
      <c r="D2" s="30" t="s">
        <v>994</v>
      </c>
      <c r="E2" s="30" t="s">
        <v>995</v>
      </c>
    </row>
    <row r="3" spans="1:5" ht="15.75" thickBot="1">
      <c r="A3" s="31" t="s">
        <v>1008</v>
      </c>
      <c r="B3" s="32" t="s">
        <v>1009</v>
      </c>
      <c r="C3" s="33" t="s">
        <v>996</v>
      </c>
      <c r="D3" s="34">
        <v>7002</v>
      </c>
      <c r="E3" s="35">
        <v>85.968323336189641</v>
      </c>
    </row>
    <row r="4" spans="1:5">
      <c r="A4" s="36"/>
      <c r="B4" s="37"/>
      <c r="C4" s="38"/>
      <c r="D4" s="38"/>
      <c r="E4" s="38"/>
    </row>
    <row r="5" spans="1:5">
      <c r="A5" s="39" t="s">
        <v>997</v>
      </c>
      <c r="B5" s="40"/>
      <c r="C5" s="40"/>
      <c r="D5" s="40"/>
      <c r="E5" s="40"/>
    </row>
    <row r="6" spans="1:5">
      <c r="A6" s="41" t="s">
        <v>998</v>
      </c>
      <c r="B6" s="42" t="s">
        <v>1011</v>
      </c>
      <c r="C6" s="40"/>
      <c r="D6" s="44"/>
      <c r="E6" s="44"/>
    </row>
    <row r="7" spans="1:5">
      <c r="A7" s="41" t="s">
        <v>999</v>
      </c>
      <c r="B7" s="42" t="s">
        <v>1010</v>
      </c>
      <c r="C7" s="40"/>
      <c r="D7" s="40"/>
      <c r="E7" s="40"/>
    </row>
    <row r="8" spans="1:5">
      <c r="A8" s="41" t="s">
        <v>1000</v>
      </c>
      <c r="B8" s="42" t="s">
        <v>1001</v>
      </c>
      <c r="C8" s="40"/>
      <c r="D8" s="40"/>
      <c r="E8" s="40"/>
    </row>
    <row r="9" spans="1:5">
      <c r="A9" s="41" t="s">
        <v>1002</v>
      </c>
      <c r="B9" s="42" t="s">
        <v>1003</v>
      </c>
      <c r="C9" s="40"/>
      <c r="D9" s="40"/>
      <c r="E9" s="40"/>
    </row>
    <row r="10" spans="1:5">
      <c r="A10" s="41" t="s">
        <v>1004</v>
      </c>
      <c r="B10" s="42" t="s">
        <v>1005</v>
      </c>
      <c r="C10" s="40"/>
      <c r="D10" s="40"/>
      <c r="E10" s="40"/>
    </row>
    <row r="11" spans="1:5">
      <c r="A11" s="41" t="s">
        <v>1006</v>
      </c>
      <c r="B11" s="42" t="s">
        <v>1007</v>
      </c>
      <c r="C11" s="42"/>
      <c r="D11" s="40"/>
      <c r="E11" s="40"/>
    </row>
    <row r="13" spans="1:5">
      <c r="A13" s="43" t="s">
        <v>1012</v>
      </c>
      <c r="B13" s="43"/>
      <c r="C13" s="43"/>
      <c r="D13" s="43"/>
      <c r="E1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2025-11-18T09:55:41Z</dcterms:created>
  <dcterms:modified xsi:type="dcterms:W3CDTF">2026-02-11T11:28:24Z</dcterms:modified>
</cp:coreProperties>
</file>